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.Vyleva\Desktop\ЕЛ. ТЪРГ НА КОРЕН МТ – 3-22-2025\"/>
    </mc:Choice>
  </mc:AlternateContent>
  <xr:revisionPtr revIDLastSave="0" documentId="13_ncr:1_{A4202652-5B89-494F-8F7D-7120B9BD49E0}" xr6:coauthVersionLast="47" xr6:coauthVersionMax="47" xr10:uidLastSave="{00000000-0000-0000-0000-000000000000}"/>
  <bookViews>
    <workbookView xWindow="3340" yWindow="3340" windowWidth="19200" windowHeight="11170" xr2:uid="{00000000-000D-0000-FFFF-FFFF00000000}"/>
  </bookViews>
  <sheets>
    <sheet name="Прил. 1" sheetId="1" r:id="rId1"/>
    <sheet name="Прил. 2" sheetId="2" r:id="rId2"/>
    <sheet name="Прил.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2" l="1"/>
  <c r="E87" i="2"/>
  <c r="E71" i="2"/>
  <c r="E57" i="2"/>
  <c r="E88" i="2" s="1"/>
  <c r="E47" i="2"/>
  <c r="E37" i="2"/>
  <c r="E19" i="2"/>
  <c r="E88" i="1"/>
  <c r="F88" i="1"/>
  <c r="E57" i="1"/>
  <c r="I56" i="1"/>
  <c r="K56" i="1" s="1"/>
  <c r="J55" i="1"/>
  <c r="K55" i="1" s="1"/>
  <c r="J54" i="1"/>
  <c r="K54" i="1" s="1"/>
  <c r="J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E87" i="1"/>
  <c r="I86" i="1"/>
  <c r="K86" i="1" s="1"/>
  <c r="J85" i="1"/>
  <c r="K85" i="1" s="1"/>
  <c r="J84" i="1"/>
  <c r="K84" i="1" s="1"/>
  <c r="I83" i="1"/>
  <c r="K83" i="1" s="1"/>
  <c r="I82" i="1"/>
  <c r="K82" i="1" s="1"/>
  <c r="I81" i="1"/>
  <c r="K81" i="1" s="1"/>
  <c r="J80" i="1"/>
  <c r="K80" i="1" s="1"/>
  <c r="J79" i="1"/>
  <c r="K79" i="1" s="1"/>
  <c r="J78" i="1"/>
  <c r="K78" i="1" s="1"/>
  <c r="J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E71" i="1"/>
  <c r="J70" i="1"/>
  <c r="K70" i="1" s="1"/>
  <c r="J69" i="1"/>
  <c r="K69" i="1" s="1"/>
  <c r="J68" i="1"/>
  <c r="K68" i="1" s="1"/>
  <c r="I67" i="1"/>
  <c r="K67" i="1" s="1"/>
  <c r="J66" i="1"/>
  <c r="K66" i="1" s="1"/>
  <c r="J65" i="1"/>
  <c r="K65" i="1" s="1"/>
  <c r="J64" i="1"/>
  <c r="K64" i="1" s="1"/>
  <c r="J63" i="1"/>
  <c r="K63" i="1" s="1"/>
  <c r="I62" i="1"/>
  <c r="K62" i="1" s="1"/>
  <c r="J61" i="1"/>
  <c r="K61" i="1" s="1"/>
  <c r="J60" i="1"/>
  <c r="K60" i="1" s="1"/>
  <c r="J59" i="1"/>
  <c r="K59" i="1" s="1"/>
  <c r="J58" i="1"/>
  <c r="K58" i="1" s="1"/>
  <c r="E47" i="1"/>
  <c r="I46" i="1"/>
  <c r="K46" i="1" s="1"/>
  <c r="J45" i="1"/>
  <c r="K45" i="1" s="1"/>
  <c r="J44" i="1"/>
  <c r="K44" i="1" s="1"/>
  <c r="J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E37" i="1"/>
  <c r="I36" i="1"/>
  <c r="K36" i="1" s="1"/>
  <c r="J35" i="1"/>
  <c r="K35" i="1" s="1"/>
  <c r="J34" i="1"/>
  <c r="K34" i="1" s="1"/>
  <c r="J33" i="1"/>
  <c r="K33" i="1" s="1"/>
  <c r="I32" i="1"/>
  <c r="K32" i="1" s="1"/>
  <c r="I31" i="1"/>
  <c r="K31" i="1" s="1"/>
  <c r="I30" i="1"/>
  <c r="K30" i="1" s="1"/>
  <c r="I29" i="1"/>
  <c r="K29" i="1" s="1"/>
  <c r="J28" i="1"/>
  <c r="K28" i="1" s="1"/>
  <c r="J27" i="1"/>
  <c r="K27" i="1" s="1"/>
  <c r="J26" i="1"/>
  <c r="K26" i="1" s="1"/>
  <c r="J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E19" i="1"/>
  <c r="I18" i="1"/>
  <c r="K18" i="1" s="1"/>
  <c r="J17" i="1"/>
  <c r="K17" i="1" s="1"/>
  <c r="J16" i="1"/>
  <c r="K16" i="1" s="1"/>
  <c r="J15" i="1"/>
  <c r="K15" i="1" s="1"/>
  <c r="I14" i="1"/>
  <c r="K14" i="1" s="1"/>
  <c r="I13" i="1"/>
  <c r="K13" i="1" s="1"/>
  <c r="I12" i="1"/>
  <c r="K12" i="1" s="1"/>
  <c r="J11" i="1"/>
  <c r="K11" i="1" s="1"/>
  <c r="J10" i="1"/>
  <c r="K10" i="1" s="1"/>
  <c r="J9" i="1"/>
  <c r="K9" i="1" s="1"/>
  <c r="J8" i="1"/>
  <c r="K8" i="1" s="1"/>
  <c r="I7" i="1"/>
  <c r="K7" i="1" s="1"/>
  <c r="I6" i="1"/>
  <c r="K6" i="1" s="1"/>
  <c r="I5" i="1"/>
  <c r="K5" i="1" s="1"/>
  <c r="I4" i="1"/>
  <c r="K4" i="1" s="1"/>
  <c r="I3" i="1"/>
  <c r="K3" i="1" s="1"/>
  <c r="K57" i="1" l="1"/>
  <c r="K37" i="1"/>
  <c r="K71" i="1"/>
  <c r="K87" i="1"/>
  <c r="K47" i="1"/>
  <c r="K19" i="1"/>
  <c r="K88" i="1" l="1"/>
</calcChain>
</file>

<file path=xl/sharedStrings.xml><?xml version="1.0" encoding="utf-8"?>
<sst xmlns="http://schemas.openxmlformats.org/spreadsheetml/2006/main" count="387" uniqueCount="54">
  <si>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</si>
  <si>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</si>
  <si>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</si>
  <si>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</si>
  <si>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</si>
  <si>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</si>
  <si>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</si>
  <si>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</si>
  <si>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</si>
  <si>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</si>
  <si>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229 ж</t>
  </si>
  <si>
    <t>Дъб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</si>
  <si>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</si>
  <si>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</si>
  <si>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</si>
  <si>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</si>
  <si>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</si>
  <si>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Технологична дървесина от средна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</si>
  <si>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</si>
  <si>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</si>
  <si>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</si>
  <si>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</si>
  <si>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Цер</t>
  </si>
  <si>
    <t>Всичко за подотдела</t>
  </si>
  <si>
    <t>320 б</t>
  </si>
  <si>
    <t>80 г</t>
  </si>
  <si>
    <t>Ясен</t>
  </si>
  <si>
    <t>176 г</t>
  </si>
  <si>
    <t>Липа</t>
  </si>
  <si>
    <t>177 г</t>
  </si>
  <si>
    <t>176 а</t>
  </si>
  <si>
    <t>Всичко за обект 3-22-2025</t>
  </si>
  <si>
    <t>Обект №</t>
  </si>
  <si>
    <t>3-22-2025</t>
  </si>
  <si>
    <t>Гаранция за участие лв.</t>
  </si>
  <si>
    <t>Приложение 1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</si>
  <si>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</si>
  <si>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</si>
  <si>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</si>
  <si>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</si>
  <si>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</si>
  <si>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</si>
  <si>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</si>
  <si>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</si>
  <si>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</si>
  <si>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</si>
  <si>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</si>
  <si>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</si>
  <si>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</si>
  <si>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</si>
  <si>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</si>
  <si>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</si>
  <si>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</si>
  <si>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№3-22-2025,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</si>
</sst>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0" applyFont="1"/>
    <xf numFmtId="0" fontId="2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2" fontId="2" fillId="0" borderId="2" xfId="1" applyNumberFormat="1" applyFont="1" applyBorder="1"/>
    <xf numFmtId="0" fontId="2" fillId="0" borderId="2" xfId="0" applyFont="1" applyBorder="1"/>
    <xf numFmtId="0" fontId="2" fillId="0" borderId="4" xfId="1" applyFont="1" applyBorder="1"/>
    <xf numFmtId="1" fontId="2" fillId="0" borderId="2" xfId="1" applyNumberFormat="1" applyFont="1" applyBorder="1" applyAlignment="1">
      <alignment horizontal="right" vertical="top"/>
    </xf>
    <xf numFmtId="0" fontId="2" fillId="3" borderId="6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0" fontId="2" fillId="3" borderId="2" xfId="1" applyFont="1" applyFill="1" applyBorder="1"/>
    <xf numFmtId="2" fontId="3" fillId="3" borderId="1" xfId="1" applyNumberFormat="1" applyFont="1" applyFill="1" applyBorder="1" applyAlignment="1">
      <alignment horizontal="right"/>
    </xf>
    <xf numFmtId="0" fontId="2" fillId="0" borderId="6" xfId="1" applyFont="1" applyBorder="1"/>
    <xf numFmtId="0" fontId="2" fillId="0" borderId="2" xfId="0" applyFont="1" applyBorder="1" applyAlignment="1">
      <alignment horizontal="center" vertical="center"/>
    </xf>
    <xf numFmtId="0" fontId="5" fillId="3" borderId="0" xfId="0" applyFont="1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3" borderId="6" xfId="1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2" fontId="6" fillId="3" borderId="2" xfId="0" applyNumberFormat="1" applyFont="1" applyFill="1" applyBorder="1"/>
    <xf numFmtId="0" fontId="3" fillId="3" borderId="2" xfId="1" applyFont="1" applyFill="1" applyBorder="1" applyAlignment="1">
      <alignment vertical="center"/>
    </xf>
    <xf numFmtId="1" fontId="6" fillId="3" borderId="2" xfId="0" applyNumberFormat="1" applyFont="1" applyFill="1" applyBorder="1"/>
    <xf numFmtId="0" fontId="6" fillId="3" borderId="2" xfId="0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73" workbookViewId="0">
      <selection activeCell="B72" sqref="B72:B87"/>
    </sheetView>
  </sheetViews>
  <sheetFormatPr defaultRowHeight="14.5" x14ac:dyDescent="0.35"/>
  <cols>
    <col min="1" max="1" width="10.54296875" customWidth="1"/>
    <col min="2" max="2" width="11.54296875" customWidth="1"/>
    <col min="3" max="3" width="11.453125" customWidth="1"/>
    <col min="4" max="4" width="35.6328125" customWidth="1"/>
    <col min="5" max="5" width="13.36328125" customWidth="1"/>
    <col min="6" max="6" width="12.1796875" customWidth="1"/>
    <col min="7" max="7" width="11" customWidth="1"/>
    <col min="8" max="8" width="11.81640625" customWidth="1"/>
    <col min="9" max="9" width="11.6328125" customWidth="1"/>
    <col min="10" max="10" width="11.81640625" customWidth="1"/>
    <col min="11" max="11" width="12" customWidth="1"/>
    <col min="12" max="12" width="10.54296875" customWidth="1"/>
  </cols>
  <sheetData>
    <row r="1" spans="1:12" x14ac:dyDescent="0.35">
      <c r="D1" t="s">
        <v>35</v>
      </c>
    </row>
    <row r="2" spans="1:12" s="4" customFormat="1" ht="62" x14ac:dyDescent="0.35">
      <c r="A2" s="19" t="s">
        <v>32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1" t="s">
        <v>9</v>
      </c>
      <c r="L2" s="24" t="s">
        <v>34</v>
      </c>
    </row>
    <row r="3" spans="1:12" s="4" customFormat="1" ht="15.5" x14ac:dyDescent="0.35">
      <c r="A3" s="44" t="s">
        <v>33</v>
      </c>
      <c r="B3" s="46" t="s">
        <v>10</v>
      </c>
      <c r="C3" s="5" t="s">
        <v>11</v>
      </c>
      <c r="D3" s="6" t="s">
        <v>12</v>
      </c>
      <c r="E3" s="7">
        <v>19</v>
      </c>
      <c r="F3" s="8"/>
      <c r="G3" s="9">
        <v>324</v>
      </c>
      <c r="H3" s="9"/>
      <c r="I3" s="9">
        <f t="shared" ref="I3:I7" si="0">E3*G3</f>
        <v>6156</v>
      </c>
      <c r="J3" s="9"/>
      <c r="K3" s="22">
        <f t="shared" ref="K3:K7" si="1">I3</f>
        <v>6156</v>
      </c>
      <c r="L3" s="45"/>
    </row>
    <row r="4" spans="1:12" s="4" customFormat="1" ht="15.5" x14ac:dyDescent="0.35">
      <c r="A4" s="44"/>
      <c r="B4" s="46"/>
      <c r="C4" s="5" t="s">
        <v>11</v>
      </c>
      <c r="D4" s="6" t="s">
        <v>13</v>
      </c>
      <c r="E4" s="7">
        <v>43</v>
      </c>
      <c r="F4" s="8"/>
      <c r="G4" s="9">
        <v>249</v>
      </c>
      <c r="H4" s="9"/>
      <c r="I4" s="9">
        <f t="shared" si="0"/>
        <v>10707</v>
      </c>
      <c r="J4" s="9"/>
      <c r="K4" s="22">
        <f t="shared" si="1"/>
        <v>10707</v>
      </c>
      <c r="L4" s="45"/>
    </row>
    <row r="5" spans="1:12" s="4" customFormat="1" ht="15.5" x14ac:dyDescent="0.35">
      <c r="A5" s="44"/>
      <c r="B5" s="46"/>
      <c r="C5" s="5" t="s">
        <v>11</v>
      </c>
      <c r="D5" s="6" t="s">
        <v>14</v>
      </c>
      <c r="E5" s="7">
        <v>1</v>
      </c>
      <c r="F5" s="8"/>
      <c r="G5" s="9">
        <v>214</v>
      </c>
      <c r="H5" s="9"/>
      <c r="I5" s="9">
        <f t="shared" si="0"/>
        <v>214</v>
      </c>
      <c r="J5" s="9"/>
      <c r="K5" s="22">
        <f t="shared" si="1"/>
        <v>214</v>
      </c>
      <c r="L5" s="45"/>
    </row>
    <row r="6" spans="1:12" s="4" customFormat="1" ht="15.5" x14ac:dyDescent="0.35">
      <c r="A6" s="44"/>
      <c r="B6" s="46"/>
      <c r="C6" s="5" t="s">
        <v>11</v>
      </c>
      <c r="D6" s="6" t="s">
        <v>15</v>
      </c>
      <c r="E6" s="7">
        <v>209</v>
      </c>
      <c r="F6" s="8"/>
      <c r="G6" s="9">
        <v>164</v>
      </c>
      <c r="H6" s="9"/>
      <c r="I6" s="9">
        <f t="shared" si="0"/>
        <v>34276</v>
      </c>
      <c r="J6" s="9"/>
      <c r="K6" s="22">
        <f t="shared" si="1"/>
        <v>34276</v>
      </c>
      <c r="L6" s="45"/>
    </row>
    <row r="7" spans="1:12" s="4" customFormat="1" ht="15.5" x14ac:dyDescent="0.35">
      <c r="A7" s="44"/>
      <c r="B7" s="46"/>
      <c r="C7" s="5" t="s">
        <v>11</v>
      </c>
      <c r="D7" s="6" t="s">
        <v>16</v>
      </c>
      <c r="E7" s="7">
        <v>248</v>
      </c>
      <c r="F7" s="8"/>
      <c r="G7" s="9">
        <v>144</v>
      </c>
      <c r="H7" s="9"/>
      <c r="I7" s="9">
        <f t="shared" si="0"/>
        <v>35712</v>
      </c>
      <c r="J7" s="9"/>
      <c r="K7" s="22">
        <f t="shared" si="1"/>
        <v>35712</v>
      </c>
      <c r="L7" s="45"/>
    </row>
    <row r="8" spans="1:12" s="4" customFormat="1" ht="15.5" x14ac:dyDescent="0.35">
      <c r="A8" s="44"/>
      <c r="B8" s="46"/>
      <c r="C8" s="5" t="s">
        <v>11</v>
      </c>
      <c r="D8" s="6" t="s">
        <v>17</v>
      </c>
      <c r="E8" s="7">
        <v>12</v>
      </c>
      <c r="F8" s="8">
        <v>20</v>
      </c>
      <c r="G8" s="9"/>
      <c r="H8" s="9">
        <v>37</v>
      </c>
      <c r="I8" s="9"/>
      <c r="J8" s="9">
        <f t="shared" ref="J8:J11" si="2">F8*H8</f>
        <v>740</v>
      </c>
      <c r="K8" s="22">
        <f t="shared" ref="K8:K11" si="3">J8</f>
        <v>740</v>
      </c>
      <c r="L8" s="45"/>
    </row>
    <row r="9" spans="1:12" s="4" customFormat="1" ht="15.5" x14ac:dyDescent="0.35">
      <c r="A9" s="44"/>
      <c r="B9" s="46"/>
      <c r="C9" s="5" t="s">
        <v>11</v>
      </c>
      <c r="D9" s="6" t="s">
        <v>18</v>
      </c>
      <c r="E9" s="7">
        <v>30</v>
      </c>
      <c r="F9" s="8">
        <v>50</v>
      </c>
      <c r="G9" s="9"/>
      <c r="H9" s="9">
        <v>37</v>
      </c>
      <c r="I9" s="9"/>
      <c r="J9" s="9">
        <f t="shared" si="2"/>
        <v>1850</v>
      </c>
      <c r="K9" s="22">
        <f t="shared" si="3"/>
        <v>1850</v>
      </c>
      <c r="L9" s="45"/>
    </row>
    <row r="10" spans="1:12" s="4" customFormat="1" ht="15.5" x14ac:dyDescent="0.35">
      <c r="A10" s="44"/>
      <c r="B10" s="46"/>
      <c r="C10" s="5" t="s">
        <v>11</v>
      </c>
      <c r="D10" s="6" t="s">
        <v>19</v>
      </c>
      <c r="E10" s="7">
        <v>312</v>
      </c>
      <c r="F10" s="8">
        <v>520</v>
      </c>
      <c r="G10" s="9"/>
      <c r="H10" s="9">
        <v>37</v>
      </c>
      <c r="I10" s="9"/>
      <c r="J10" s="9">
        <f t="shared" si="2"/>
        <v>19240</v>
      </c>
      <c r="K10" s="22">
        <f t="shared" si="3"/>
        <v>19240</v>
      </c>
      <c r="L10" s="45"/>
    </row>
    <row r="11" spans="1:12" s="4" customFormat="1" ht="15.5" x14ac:dyDescent="0.35">
      <c r="A11" s="44"/>
      <c r="B11" s="46"/>
      <c r="C11" s="5" t="s">
        <v>11</v>
      </c>
      <c r="D11" s="6" t="s">
        <v>20</v>
      </c>
      <c r="E11" s="7">
        <v>207</v>
      </c>
      <c r="F11" s="8">
        <v>376</v>
      </c>
      <c r="G11" s="9"/>
      <c r="H11" s="9">
        <v>37</v>
      </c>
      <c r="I11" s="9"/>
      <c r="J11" s="9">
        <f t="shared" si="2"/>
        <v>13912</v>
      </c>
      <c r="K11" s="22">
        <f t="shared" si="3"/>
        <v>13912</v>
      </c>
      <c r="L11" s="45"/>
    </row>
    <row r="12" spans="1:12" s="4" customFormat="1" ht="15.5" x14ac:dyDescent="0.35">
      <c r="A12" s="44"/>
      <c r="B12" s="46"/>
      <c r="C12" s="5" t="s">
        <v>11</v>
      </c>
      <c r="D12" s="6" t="s">
        <v>21</v>
      </c>
      <c r="E12" s="7">
        <v>1</v>
      </c>
      <c r="F12" s="8"/>
      <c r="G12" s="9">
        <v>89</v>
      </c>
      <c r="H12" s="9"/>
      <c r="I12" s="9">
        <f t="shared" ref="I12:I14" si="4">E12*G12</f>
        <v>89</v>
      </c>
      <c r="J12" s="9"/>
      <c r="K12" s="22">
        <f t="shared" ref="K12:K14" si="5">I12</f>
        <v>89</v>
      </c>
      <c r="L12" s="45"/>
    </row>
    <row r="13" spans="1:12" s="4" customFormat="1" ht="15.5" x14ac:dyDescent="0.35">
      <c r="A13" s="44"/>
      <c r="B13" s="46"/>
      <c r="C13" s="5" t="s">
        <v>22</v>
      </c>
      <c r="D13" s="6" t="s">
        <v>15</v>
      </c>
      <c r="E13" s="7">
        <v>2</v>
      </c>
      <c r="F13" s="8"/>
      <c r="G13" s="9">
        <v>87</v>
      </c>
      <c r="H13" s="10"/>
      <c r="I13" s="9">
        <f t="shared" si="4"/>
        <v>174</v>
      </c>
      <c r="J13" s="10"/>
      <c r="K13" s="22">
        <f t="shared" si="5"/>
        <v>174</v>
      </c>
      <c r="L13" s="45"/>
    </row>
    <row r="14" spans="1:12" s="4" customFormat="1" ht="15.5" x14ac:dyDescent="0.35">
      <c r="A14" s="44"/>
      <c r="B14" s="46"/>
      <c r="C14" s="5" t="s">
        <v>22</v>
      </c>
      <c r="D14" s="6" t="s">
        <v>16</v>
      </c>
      <c r="E14" s="10">
        <v>1</v>
      </c>
      <c r="F14" s="8"/>
      <c r="G14" s="9">
        <v>87</v>
      </c>
      <c r="H14" s="10"/>
      <c r="I14" s="9">
        <f t="shared" si="4"/>
        <v>87</v>
      </c>
      <c r="J14" s="10"/>
      <c r="K14" s="22">
        <f t="shared" si="5"/>
        <v>87</v>
      </c>
      <c r="L14" s="45"/>
    </row>
    <row r="15" spans="1:12" s="4" customFormat="1" ht="15.5" x14ac:dyDescent="0.35">
      <c r="A15" s="44"/>
      <c r="B15" s="46"/>
      <c r="C15" s="11" t="s">
        <v>22</v>
      </c>
      <c r="D15" s="6" t="s">
        <v>18</v>
      </c>
      <c r="E15" s="10">
        <v>1</v>
      </c>
      <c r="F15" s="8">
        <v>2</v>
      </c>
      <c r="G15" s="9"/>
      <c r="H15" s="9">
        <v>37</v>
      </c>
      <c r="I15" s="9"/>
      <c r="J15" s="9">
        <f t="shared" ref="J15:J17" si="6">F15*H15</f>
        <v>74</v>
      </c>
      <c r="K15" s="22">
        <f t="shared" ref="K15:K17" si="7">J15</f>
        <v>74</v>
      </c>
      <c r="L15" s="45"/>
    </row>
    <row r="16" spans="1:12" s="4" customFormat="1" ht="15.5" x14ac:dyDescent="0.35">
      <c r="A16" s="44"/>
      <c r="B16" s="46"/>
      <c r="C16" s="11" t="s">
        <v>22</v>
      </c>
      <c r="D16" s="6" t="s">
        <v>19</v>
      </c>
      <c r="E16" s="10">
        <v>10</v>
      </c>
      <c r="F16" s="8">
        <v>17</v>
      </c>
      <c r="G16" s="9"/>
      <c r="H16" s="9">
        <v>37</v>
      </c>
      <c r="I16" s="9"/>
      <c r="J16" s="9">
        <f t="shared" si="6"/>
        <v>629</v>
      </c>
      <c r="K16" s="22">
        <f t="shared" si="7"/>
        <v>629</v>
      </c>
      <c r="L16" s="45"/>
    </row>
    <row r="17" spans="1:12" s="4" customFormat="1" ht="15.5" x14ac:dyDescent="0.35">
      <c r="A17" s="44"/>
      <c r="B17" s="46"/>
      <c r="C17" s="11" t="s">
        <v>22</v>
      </c>
      <c r="D17" s="6" t="s">
        <v>20</v>
      </c>
      <c r="E17" s="10">
        <v>6</v>
      </c>
      <c r="F17" s="8">
        <v>11</v>
      </c>
      <c r="G17" s="9"/>
      <c r="H17" s="9">
        <v>37</v>
      </c>
      <c r="I17" s="9"/>
      <c r="J17" s="9">
        <f t="shared" si="6"/>
        <v>407</v>
      </c>
      <c r="K17" s="22">
        <f t="shared" si="7"/>
        <v>407</v>
      </c>
      <c r="L17" s="45"/>
    </row>
    <row r="18" spans="1:12" s="4" customFormat="1" ht="15.5" x14ac:dyDescent="0.35">
      <c r="A18" s="44"/>
      <c r="B18" s="46"/>
      <c r="C18" s="11" t="s">
        <v>22</v>
      </c>
      <c r="D18" s="6" t="s">
        <v>21</v>
      </c>
      <c r="E18" s="4">
        <v>1</v>
      </c>
      <c r="F18" s="12"/>
      <c r="G18" s="9">
        <v>85</v>
      </c>
      <c r="H18" s="9"/>
      <c r="I18" s="9">
        <f>E18*G18</f>
        <v>85</v>
      </c>
      <c r="J18" s="9"/>
      <c r="K18" s="22">
        <f>I18</f>
        <v>85</v>
      </c>
      <c r="L18" s="45"/>
    </row>
    <row r="19" spans="1:12" s="4" customFormat="1" ht="15.5" x14ac:dyDescent="0.35">
      <c r="A19" s="44"/>
      <c r="B19" s="47"/>
      <c r="C19" s="13"/>
      <c r="D19" s="14" t="s">
        <v>23</v>
      </c>
      <c r="E19" s="15">
        <f>SUM(E3:E18)</f>
        <v>1103</v>
      </c>
      <c r="F19" s="15">
        <v>996</v>
      </c>
      <c r="G19" s="16"/>
      <c r="H19" s="16"/>
      <c r="I19" s="17"/>
      <c r="J19" s="17"/>
      <c r="K19" s="23">
        <f>SUM(K3:K18)</f>
        <v>124352</v>
      </c>
      <c r="L19" s="45"/>
    </row>
    <row r="20" spans="1:12" s="4" customFormat="1" ht="15.5" x14ac:dyDescent="0.35">
      <c r="A20" s="44"/>
      <c r="B20" s="48" t="s">
        <v>24</v>
      </c>
      <c r="C20" s="5" t="s">
        <v>11</v>
      </c>
      <c r="D20" s="6" t="s">
        <v>12</v>
      </c>
      <c r="E20" s="7">
        <v>4</v>
      </c>
      <c r="F20" s="8"/>
      <c r="G20" s="9">
        <v>324</v>
      </c>
      <c r="H20" s="9"/>
      <c r="I20" s="9">
        <f t="shared" ref="I20:I24" si="8">E20*G20</f>
        <v>1296</v>
      </c>
      <c r="J20" s="9"/>
      <c r="K20" s="22">
        <f t="shared" ref="K20:K24" si="9">I20</f>
        <v>1296</v>
      </c>
      <c r="L20" s="45"/>
    </row>
    <row r="21" spans="1:12" s="4" customFormat="1" ht="15.5" x14ac:dyDescent="0.35">
      <c r="A21" s="44"/>
      <c r="B21" s="46"/>
      <c r="C21" s="5" t="s">
        <v>11</v>
      </c>
      <c r="D21" s="6" t="s">
        <v>13</v>
      </c>
      <c r="E21" s="7">
        <v>6</v>
      </c>
      <c r="F21" s="8"/>
      <c r="G21" s="9">
        <v>249</v>
      </c>
      <c r="H21" s="9"/>
      <c r="I21" s="9">
        <f t="shared" si="8"/>
        <v>1494</v>
      </c>
      <c r="J21" s="9"/>
      <c r="K21" s="22">
        <f t="shared" si="9"/>
        <v>1494</v>
      </c>
      <c r="L21" s="45"/>
    </row>
    <row r="22" spans="1:12" s="4" customFormat="1" ht="15.5" x14ac:dyDescent="0.35">
      <c r="A22" s="44"/>
      <c r="B22" s="46"/>
      <c r="C22" s="5" t="s">
        <v>11</v>
      </c>
      <c r="D22" s="6" t="s">
        <v>14</v>
      </c>
      <c r="E22" s="7">
        <v>5</v>
      </c>
      <c r="F22" s="8"/>
      <c r="G22" s="9">
        <v>214</v>
      </c>
      <c r="H22" s="9"/>
      <c r="I22" s="9">
        <f t="shared" si="8"/>
        <v>1070</v>
      </c>
      <c r="J22" s="9"/>
      <c r="K22" s="22">
        <f t="shared" si="9"/>
        <v>1070</v>
      </c>
      <c r="L22" s="45"/>
    </row>
    <row r="23" spans="1:12" s="4" customFormat="1" ht="15.5" x14ac:dyDescent="0.35">
      <c r="A23" s="44"/>
      <c r="B23" s="46"/>
      <c r="C23" s="5" t="s">
        <v>11</v>
      </c>
      <c r="D23" s="6" t="s">
        <v>15</v>
      </c>
      <c r="E23" s="7">
        <v>89</v>
      </c>
      <c r="F23" s="8"/>
      <c r="G23" s="9">
        <v>164</v>
      </c>
      <c r="H23" s="9"/>
      <c r="I23" s="9">
        <f t="shared" si="8"/>
        <v>14596</v>
      </c>
      <c r="J23" s="9"/>
      <c r="K23" s="22">
        <f t="shared" si="9"/>
        <v>14596</v>
      </c>
      <c r="L23" s="45"/>
    </row>
    <row r="24" spans="1:12" s="4" customFormat="1" ht="15.5" x14ac:dyDescent="0.35">
      <c r="A24" s="44"/>
      <c r="B24" s="46"/>
      <c r="C24" s="5" t="s">
        <v>11</v>
      </c>
      <c r="D24" s="6" t="s">
        <v>16</v>
      </c>
      <c r="E24" s="7">
        <v>57</v>
      </c>
      <c r="F24" s="8"/>
      <c r="G24" s="9">
        <v>144</v>
      </c>
      <c r="H24" s="9"/>
      <c r="I24" s="9">
        <f t="shared" si="8"/>
        <v>8208</v>
      </c>
      <c r="J24" s="9"/>
      <c r="K24" s="22">
        <f t="shared" si="9"/>
        <v>8208</v>
      </c>
      <c r="L24" s="45"/>
    </row>
    <row r="25" spans="1:12" s="4" customFormat="1" ht="15.5" x14ac:dyDescent="0.35">
      <c r="A25" s="44"/>
      <c r="B25" s="46"/>
      <c r="C25" s="5" t="s">
        <v>11</v>
      </c>
      <c r="D25" s="6" t="s">
        <v>17</v>
      </c>
      <c r="E25" s="7">
        <v>5</v>
      </c>
      <c r="F25" s="8">
        <v>8</v>
      </c>
      <c r="G25" s="9"/>
      <c r="H25" s="9">
        <v>37</v>
      </c>
      <c r="I25" s="9"/>
      <c r="J25" s="9">
        <f t="shared" ref="J25:J28" si="10">F25*H25</f>
        <v>296</v>
      </c>
      <c r="K25" s="22">
        <f t="shared" ref="K25:K28" si="11">J25</f>
        <v>296</v>
      </c>
      <c r="L25" s="45"/>
    </row>
    <row r="26" spans="1:12" s="4" customFormat="1" ht="15.5" x14ac:dyDescent="0.35">
      <c r="A26" s="44"/>
      <c r="B26" s="46"/>
      <c r="C26" s="5" t="s">
        <v>11</v>
      </c>
      <c r="D26" s="6" t="s">
        <v>18</v>
      </c>
      <c r="E26" s="7">
        <v>12</v>
      </c>
      <c r="F26" s="8">
        <v>20</v>
      </c>
      <c r="G26" s="9"/>
      <c r="H26" s="9">
        <v>37</v>
      </c>
      <c r="I26" s="9"/>
      <c r="J26" s="9">
        <f t="shared" si="10"/>
        <v>740</v>
      </c>
      <c r="K26" s="22">
        <f t="shared" si="11"/>
        <v>740</v>
      </c>
      <c r="L26" s="45"/>
    </row>
    <row r="27" spans="1:12" s="4" customFormat="1" ht="15.5" x14ac:dyDescent="0.35">
      <c r="A27" s="44"/>
      <c r="B27" s="46"/>
      <c r="C27" s="5" t="s">
        <v>11</v>
      </c>
      <c r="D27" s="6" t="s">
        <v>19</v>
      </c>
      <c r="E27" s="7">
        <v>162</v>
      </c>
      <c r="F27" s="8">
        <v>270</v>
      </c>
      <c r="G27" s="9"/>
      <c r="H27" s="9">
        <v>37</v>
      </c>
      <c r="I27" s="9"/>
      <c r="J27" s="9">
        <f t="shared" si="10"/>
        <v>9990</v>
      </c>
      <c r="K27" s="22">
        <f t="shared" si="11"/>
        <v>9990</v>
      </c>
      <c r="L27" s="45"/>
    </row>
    <row r="28" spans="1:12" s="4" customFormat="1" ht="15.5" x14ac:dyDescent="0.35">
      <c r="A28" s="44"/>
      <c r="B28" s="46"/>
      <c r="C28" s="5" t="s">
        <v>11</v>
      </c>
      <c r="D28" s="6" t="s">
        <v>20</v>
      </c>
      <c r="E28" s="7">
        <v>109</v>
      </c>
      <c r="F28" s="8">
        <v>198</v>
      </c>
      <c r="G28" s="9"/>
      <c r="H28" s="9">
        <v>37</v>
      </c>
      <c r="I28" s="9"/>
      <c r="J28" s="9">
        <f t="shared" si="10"/>
        <v>7326</v>
      </c>
      <c r="K28" s="22">
        <f t="shared" si="11"/>
        <v>7326</v>
      </c>
      <c r="L28" s="45"/>
    </row>
    <row r="29" spans="1:12" s="4" customFormat="1" ht="15.5" x14ac:dyDescent="0.35">
      <c r="A29" s="44"/>
      <c r="B29" s="46"/>
      <c r="C29" s="5" t="s">
        <v>11</v>
      </c>
      <c r="D29" s="6" t="s">
        <v>21</v>
      </c>
      <c r="E29" s="7">
        <v>1</v>
      </c>
      <c r="F29" s="8"/>
      <c r="G29" s="9">
        <v>89</v>
      </c>
      <c r="H29" s="9"/>
      <c r="I29" s="9">
        <f t="shared" ref="I29:I32" si="12">E29*G29</f>
        <v>89</v>
      </c>
      <c r="J29" s="9"/>
      <c r="K29" s="22">
        <f t="shared" ref="K29:K32" si="13">I29</f>
        <v>89</v>
      </c>
      <c r="L29" s="45"/>
    </row>
    <row r="30" spans="1:12" s="4" customFormat="1" ht="15.5" x14ac:dyDescent="0.35">
      <c r="A30" s="44"/>
      <c r="B30" s="46"/>
      <c r="C30" s="5" t="s">
        <v>22</v>
      </c>
      <c r="D30" s="6" t="s">
        <v>14</v>
      </c>
      <c r="E30" s="7">
        <v>2</v>
      </c>
      <c r="F30" s="8"/>
      <c r="G30" s="9">
        <v>87</v>
      </c>
      <c r="H30" s="9"/>
      <c r="I30" s="9">
        <f t="shared" si="12"/>
        <v>174</v>
      </c>
      <c r="J30" s="9"/>
      <c r="K30" s="22">
        <f t="shared" si="13"/>
        <v>174</v>
      </c>
      <c r="L30" s="45"/>
    </row>
    <row r="31" spans="1:12" s="4" customFormat="1" ht="15.5" x14ac:dyDescent="0.35">
      <c r="A31" s="44"/>
      <c r="B31" s="46"/>
      <c r="C31" s="5" t="s">
        <v>22</v>
      </c>
      <c r="D31" s="6" t="s">
        <v>15</v>
      </c>
      <c r="E31" s="7">
        <v>37</v>
      </c>
      <c r="F31" s="8"/>
      <c r="G31" s="9">
        <v>87</v>
      </c>
      <c r="I31" s="9">
        <f t="shared" si="12"/>
        <v>3219</v>
      </c>
      <c r="K31" s="22">
        <f t="shared" si="13"/>
        <v>3219</v>
      </c>
      <c r="L31" s="45"/>
    </row>
    <row r="32" spans="1:12" s="4" customFormat="1" ht="15.5" x14ac:dyDescent="0.35">
      <c r="A32" s="44"/>
      <c r="B32" s="46"/>
      <c r="C32" s="5" t="s">
        <v>22</v>
      </c>
      <c r="D32" s="6" t="s">
        <v>16</v>
      </c>
      <c r="E32" s="10">
        <v>23</v>
      </c>
      <c r="F32" s="8"/>
      <c r="G32" s="9">
        <v>87</v>
      </c>
      <c r="I32" s="9">
        <f t="shared" si="12"/>
        <v>2001</v>
      </c>
      <c r="K32" s="22">
        <f t="shared" si="13"/>
        <v>2001</v>
      </c>
      <c r="L32" s="45"/>
    </row>
    <row r="33" spans="1:12" s="4" customFormat="1" ht="15.5" x14ac:dyDescent="0.35">
      <c r="A33" s="44"/>
      <c r="B33" s="46"/>
      <c r="C33" s="11" t="s">
        <v>22</v>
      </c>
      <c r="D33" s="6" t="s">
        <v>18</v>
      </c>
      <c r="E33" s="10">
        <v>5</v>
      </c>
      <c r="F33" s="8">
        <v>8</v>
      </c>
      <c r="G33" s="9"/>
      <c r="H33" s="9">
        <v>37</v>
      </c>
      <c r="I33" s="9"/>
      <c r="J33" s="9">
        <f t="shared" ref="J33:J35" si="14">F33*H33</f>
        <v>296</v>
      </c>
      <c r="K33" s="22">
        <f t="shared" ref="K33:K35" si="15">J33</f>
        <v>296</v>
      </c>
      <c r="L33" s="45"/>
    </row>
    <row r="34" spans="1:12" s="4" customFormat="1" ht="15.5" x14ac:dyDescent="0.35">
      <c r="A34" s="44"/>
      <c r="B34" s="46"/>
      <c r="C34" s="11" t="s">
        <v>22</v>
      </c>
      <c r="D34" s="6" t="s">
        <v>19</v>
      </c>
      <c r="E34" s="10">
        <v>59</v>
      </c>
      <c r="F34" s="8">
        <v>98</v>
      </c>
      <c r="G34" s="9"/>
      <c r="H34" s="9">
        <v>37</v>
      </c>
      <c r="I34" s="9"/>
      <c r="J34" s="9">
        <f t="shared" si="14"/>
        <v>3626</v>
      </c>
      <c r="K34" s="22">
        <f t="shared" si="15"/>
        <v>3626</v>
      </c>
      <c r="L34" s="45"/>
    </row>
    <row r="35" spans="1:12" s="4" customFormat="1" ht="15.5" x14ac:dyDescent="0.35">
      <c r="A35" s="44"/>
      <c r="B35" s="46"/>
      <c r="C35" s="11" t="s">
        <v>22</v>
      </c>
      <c r="D35" s="6" t="s">
        <v>20</v>
      </c>
      <c r="E35" s="10">
        <v>40</v>
      </c>
      <c r="F35" s="8">
        <v>73</v>
      </c>
      <c r="G35" s="10"/>
      <c r="H35" s="9">
        <v>37</v>
      </c>
      <c r="I35" s="9"/>
      <c r="J35" s="9">
        <f t="shared" si="14"/>
        <v>2701</v>
      </c>
      <c r="K35" s="22">
        <f t="shared" si="15"/>
        <v>2701</v>
      </c>
      <c r="L35" s="45"/>
    </row>
    <row r="36" spans="1:12" s="4" customFormat="1" ht="15.5" x14ac:dyDescent="0.35">
      <c r="A36" s="44"/>
      <c r="B36" s="46"/>
      <c r="C36" s="11" t="s">
        <v>22</v>
      </c>
      <c r="D36" s="6" t="s">
        <v>21</v>
      </c>
      <c r="E36" s="4">
        <v>1</v>
      </c>
      <c r="F36" s="12"/>
      <c r="G36" s="9">
        <v>85</v>
      </c>
      <c r="H36" s="9"/>
      <c r="I36" s="9">
        <f>E36*G36</f>
        <v>85</v>
      </c>
      <c r="J36" s="9"/>
      <c r="K36" s="22">
        <f>I36</f>
        <v>85</v>
      </c>
      <c r="L36" s="45"/>
    </row>
    <row r="37" spans="1:12" s="4" customFormat="1" ht="15.5" x14ac:dyDescent="0.35">
      <c r="A37" s="44"/>
      <c r="B37" s="47"/>
      <c r="C37" s="13"/>
      <c r="D37" s="14" t="s">
        <v>23</v>
      </c>
      <c r="E37" s="15">
        <f>SUM(E20:E36)</f>
        <v>617</v>
      </c>
      <c r="F37" s="15">
        <v>675</v>
      </c>
      <c r="G37" s="16"/>
      <c r="H37" s="16"/>
      <c r="I37" s="17"/>
      <c r="J37" s="17"/>
      <c r="K37" s="23">
        <f>SUM(K20:K36)</f>
        <v>57207</v>
      </c>
      <c r="L37" s="45"/>
    </row>
    <row r="38" spans="1:12" s="4" customFormat="1" ht="15.5" x14ac:dyDescent="0.35">
      <c r="A38" s="44"/>
      <c r="B38" s="46" t="s">
        <v>25</v>
      </c>
      <c r="C38" s="5" t="s">
        <v>26</v>
      </c>
      <c r="D38" s="6" t="s">
        <v>12</v>
      </c>
      <c r="E38" s="7">
        <v>20</v>
      </c>
      <c r="F38" s="8"/>
      <c r="G38" s="9">
        <v>314</v>
      </c>
      <c r="H38" s="9"/>
      <c r="I38" s="9">
        <f>E38*G38</f>
        <v>6280</v>
      </c>
      <c r="J38" s="9"/>
      <c r="K38" s="22">
        <f>I38</f>
        <v>6280</v>
      </c>
      <c r="L38" s="45"/>
    </row>
    <row r="39" spans="1:12" s="4" customFormat="1" ht="15.5" x14ac:dyDescent="0.35">
      <c r="A39" s="44"/>
      <c r="B39" s="46"/>
      <c r="C39" s="5" t="s">
        <v>26</v>
      </c>
      <c r="D39" s="6" t="s">
        <v>13</v>
      </c>
      <c r="E39" s="7">
        <v>32</v>
      </c>
      <c r="F39" s="8"/>
      <c r="G39" s="9">
        <v>194</v>
      </c>
      <c r="H39" s="9"/>
      <c r="I39" s="9">
        <f>E39*G39</f>
        <v>6208</v>
      </c>
      <c r="J39" s="9"/>
      <c r="K39" s="22">
        <f>I39</f>
        <v>6208</v>
      </c>
      <c r="L39" s="45"/>
    </row>
    <row r="40" spans="1:12" s="4" customFormat="1" ht="15.5" x14ac:dyDescent="0.35">
      <c r="A40" s="44"/>
      <c r="B40" s="46"/>
      <c r="C40" s="5" t="s">
        <v>26</v>
      </c>
      <c r="D40" s="6" t="s">
        <v>14</v>
      </c>
      <c r="E40" s="7">
        <v>140</v>
      </c>
      <c r="F40" s="8"/>
      <c r="G40" s="9">
        <v>189</v>
      </c>
      <c r="H40" s="9"/>
      <c r="I40" s="9">
        <f>E40*G40</f>
        <v>26460</v>
      </c>
      <c r="J40" s="9"/>
      <c r="K40" s="22">
        <f>I40</f>
        <v>26460</v>
      </c>
      <c r="L40" s="45"/>
    </row>
    <row r="41" spans="1:12" s="4" customFormat="1" ht="15.5" x14ac:dyDescent="0.35">
      <c r="A41" s="44"/>
      <c r="B41" s="46"/>
      <c r="C41" s="5" t="s">
        <v>26</v>
      </c>
      <c r="D41" s="6" t="s">
        <v>15</v>
      </c>
      <c r="E41" s="7">
        <v>200</v>
      </c>
      <c r="F41" s="8"/>
      <c r="G41" s="9">
        <v>134</v>
      </c>
      <c r="H41" s="9"/>
      <c r="I41" s="9">
        <f>E41*G41</f>
        <v>26800</v>
      </c>
      <c r="J41" s="9"/>
      <c r="K41" s="22">
        <f>I41</f>
        <v>26800</v>
      </c>
      <c r="L41" s="45"/>
    </row>
    <row r="42" spans="1:12" s="4" customFormat="1" ht="15.5" x14ac:dyDescent="0.35">
      <c r="A42" s="44"/>
      <c r="B42" s="46"/>
      <c r="C42" s="5" t="s">
        <v>26</v>
      </c>
      <c r="D42" s="6" t="s">
        <v>16</v>
      </c>
      <c r="E42" s="7">
        <v>26</v>
      </c>
      <c r="F42" s="8"/>
      <c r="G42" s="9">
        <v>89</v>
      </c>
      <c r="H42" s="9"/>
      <c r="I42" s="9">
        <f>E42*G42</f>
        <v>2314</v>
      </c>
      <c r="J42" s="9"/>
      <c r="K42" s="22">
        <f>I42</f>
        <v>2314</v>
      </c>
      <c r="L42" s="45"/>
    </row>
    <row r="43" spans="1:12" s="4" customFormat="1" ht="15.5" x14ac:dyDescent="0.35">
      <c r="A43" s="44"/>
      <c r="B43" s="46"/>
      <c r="C43" s="5" t="s">
        <v>26</v>
      </c>
      <c r="D43" s="6" t="s">
        <v>18</v>
      </c>
      <c r="E43" s="7">
        <v>18</v>
      </c>
      <c r="F43" s="8">
        <v>30</v>
      </c>
      <c r="G43" s="9"/>
      <c r="H43" s="9">
        <v>31</v>
      </c>
      <c r="I43" s="9"/>
      <c r="J43" s="9">
        <f>F43*H43</f>
        <v>930</v>
      </c>
      <c r="K43" s="22">
        <f>J43</f>
        <v>930</v>
      </c>
      <c r="L43" s="45"/>
    </row>
    <row r="44" spans="1:12" s="4" customFormat="1" ht="15.5" x14ac:dyDescent="0.35">
      <c r="A44" s="44"/>
      <c r="B44" s="46"/>
      <c r="C44" s="5" t="s">
        <v>26</v>
      </c>
      <c r="D44" s="6" t="s">
        <v>19</v>
      </c>
      <c r="E44" s="7">
        <v>600</v>
      </c>
      <c r="F44" s="8">
        <v>1000</v>
      </c>
      <c r="G44" s="9"/>
      <c r="H44" s="9">
        <v>31</v>
      </c>
      <c r="I44" s="9"/>
      <c r="J44" s="9">
        <f>F44*H44</f>
        <v>31000</v>
      </c>
      <c r="K44" s="22">
        <f>J44</f>
        <v>31000</v>
      </c>
      <c r="L44" s="45"/>
    </row>
    <row r="45" spans="1:12" s="4" customFormat="1" ht="15.5" x14ac:dyDescent="0.35">
      <c r="A45" s="44"/>
      <c r="B45" s="46"/>
      <c r="C45" s="5" t="s">
        <v>26</v>
      </c>
      <c r="D45" s="6" t="s">
        <v>20</v>
      </c>
      <c r="E45" s="7">
        <v>210</v>
      </c>
      <c r="F45" s="8">
        <v>382</v>
      </c>
      <c r="G45" s="9"/>
      <c r="H45" s="9">
        <v>31</v>
      </c>
      <c r="I45" s="9"/>
      <c r="J45" s="9">
        <f>F45*H45</f>
        <v>11842</v>
      </c>
      <c r="K45" s="22">
        <f>J45</f>
        <v>11842</v>
      </c>
      <c r="L45" s="45"/>
    </row>
    <row r="46" spans="1:12" s="4" customFormat="1" ht="15.5" x14ac:dyDescent="0.35">
      <c r="A46" s="44"/>
      <c r="B46" s="46"/>
      <c r="C46" s="5" t="s">
        <v>26</v>
      </c>
      <c r="D46" s="6" t="s">
        <v>21</v>
      </c>
      <c r="E46" s="7">
        <v>30</v>
      </c>
      <c r="F46" s="8"/>
      <c r="G46" s="9">
        <v>74</v>
      </c>
      <c r="H46" s="9"/>
      <c r="I46" s="9">
        <f>E46*G46</f>
        <v>2220</v>
      </c>
      <c r="J46" s="9"/>
      <c r="K46" s="22">
        <f>I46</f>
        <v>2220</v>
      </c>
      <c r="L46" s="45"/>
    </row>
    <row r="47" spans="1:12" s="4" customFormat="1" ht="15.5" x14ac:dyDescent="0.35">
      <c r="A47" s="44"/>
      <c r="B47" s="47"/>
      <c r="C47" s="13"/>
      <c r="D47" s="14" t="s">
        <v>23</v>
      </c>
      <c r="E47" s="15">
        <f>SUM(E38:E46)</f>
        <v>1276</v>
      </c>
      <c r="F47" s="15">
        <v>1412</v>
      </c>
      <c r="G47" s="16"/>
      <c r="H47" s="16"/>
      <c r="I47" s="17"/>
      <c r="J47" s="17"/>
      <c r="K47" s="23">
        <f>SUM(K38:K46)</f>
        <v>114054</v>
      </c>
      <c r="L47" s="45"/>
    </row>
    <row r="48" spans="1:12" s="4" customFormat="1" ht="16.75" customHeight="1" x14ac:dyDescent="0.35">
      <c r="A48" s="44"/>
      <c r="B48" s="46" t="s">
        <v>30</v>
      </c>
      <c r="C48" s="5" t="s">
        <v>11</v>
      </c>
      <c r="D48" s="6" t="s">
        <v>12</v>
      </c>
      <c r="E48" s="7">
        <v>4</v>
      </c>
      <c r="F48" s="8"/>
      <c r="G48" s="9">
        <v>324</v>
      </c>
      <c r="H48" s="9"/>
      <c r="I48" s="9">
        <f t="shared" ref="I48:I52" si="16">E48*G48</f>
        <v>1296</v>
      </c>
      <c r="J48" s="9"/>
      <c r="K48" s="22">
        <f t="shared" ref="K48:K52" si="17">I48</f>
        <v>1296</v>
      </c>
      <c r="L48" s="45"/>
    </row>
    <row r="49" spans="1:12" s="4" customFormat="1" ht="15.5" x14ac:dyDescent="0.35">
      <c r="A49" s="44"/>
      <c r="B49" s="46"/>
      <c r="C49" s="5" t="s">
        <v>11</v>
      </c>
      <c r="D49" s="6" t="s">
        <v>13</v>
      </c>
      <c r="E49" s="7">
        <v>5</v>
      </c>
      <c r="F49" s="8"/>
      <c r="G49" s="9">
        <v>249</v>
      </c>
      <c r="H49" s="9"/>
      <c r="I49" s="9">
        <f t="shared" si="16"/>
        <v>1245</v>
      </c>
      <c r="J49" s="9"/>
      <c r="K49" s="22">
        <f t="shared" si="17"/>
        <v>1245</v>
      </c>
      <c r="L49" s="45"/>
    </row>
    <row r="50" spans="1:12" s="4" customFormat="1" ht="15.5" x14ac:dyDescent="0.35">
      <c r="A50" s="44"/>
      <c r="B50" s="46"/>
      <c r="C50" s="5" t="s">
        <v>11</v>
      </c>
      <c r="D50" s="6" t="s">
        <v>14</v>
      </c>
      <c r="E50" s="7">
        <v>1</v>
      </c>
      <c r="F50" s="8"/>
      <c r="G50" s="9">
        <v>214</v>
      </c>
      <c r="H50" s="9"/>
      <c r="I50" s="9">
        <f t="shared" si="16"/>
        <v>214</v>
      </c>
      <c r="J50" s="9"/>
      <c r="K50" s="22">
        <f t="shared" si="17"/>
        <v>214</v>
      </c>
      <c r="L50" s="45"/>
    </row>
    <row r="51" spans="1:12" s="4" customFormat="1" ht="15.5" x14ac:dyDescent="0.35">
      <c r="A51" s="44"/>
      <c r="B51" s="46"/>
      <c r="C51" s="5" t="s">
        <v>11</v>
      </c>
      <c r="D51" s="6" t="s">
        <v>15</v>
      </c>
      <c r="E51" s="7">
        <v>107</v>
      </c>
      <c r="F51" s="8"/>
      <c r="G51" s="9">
        <v>164</v>
      </c>
      <c r="H51" s="9"/>
      <c r="I51" s="9">
        <f t="shared" si="16"/>
        <v>17548</v>
      </c>
      <c r="J51" s="9"/>
      <c r="K51" s="22">
        <f t="shared" si="17"/>
        <v>17548</v>
      </c>
      <c r="L51" s="45"/>
    </row>
    <row r="52" spans="1:12" s="4" customFormat="1" ht="15.5" x14ac:dyDescent="0.35">
      <c r="A52" s="44"/>
      <c r="B52" s="46"/>
      <c r="C52" s="5" t="s">
        <v>11</v>
      </c>
      <c r="D52" s="6" t="s">
        <v>16</v>
      </c>
      <c r="E52" s="7">
        <v>5</v>
      </c>
      <c r="F52" s="8"/>
      <c r="G52" s="9">
        <v>144</v>
      </c>
      <c r="H52" s="9"/>
      <c r="I52" s="9">
        <f t="shared" si="16"/>
        <v>720</v>
      </c>
      <c r="J52" s="9"/>
      <c r="K52" s="22">
        <f t="shared" si="17"/>
        <v>720</v>
      </c>
      <c r="L52" s="45"/>
    </row>
    <row r="53" spans="1:12" s="4" customFormat="1" ht="15.5" x14ac:dyDescent="0.35">
      <c r="A53" s="44"/>
      <c r="B53" s="46"/>
      <c r="C53" s="5" t="s">
        <v>11</v>
      </c>
      <c r="D53" s="6" t="s">
        <v>18</v>
      </c>
      <c r="E53" s="7">
        <v>3</v>
      </c>
      <c r="F53" s="8">
        <v>5</v>
      </c>
      <c r="G53" s="9"/>
      <c r="H53" s="9">
        <v>37</v>
      </c>
      <c r="I53" s="9"/>
      <c r="J53" s="9">
        <f t="shared" ref="J53:J55" si="18">F53*H53</f>
        <v>185</v>
      </c>
      <c r="K53" s="22">
        <f t="shared" ref="K53:K55" si="19">J53</f>
        <v>185</v>
      </c>
      <c r="L53" s="45"/>
    </row>
    <row r="54" spans="1:12" s="4" customFormat="1" ht="15.5" x14ac:dyDescent="0.35">
      <c r="A54" s="44"/>
      <c r="B54" s="46"/>
      <c r="C54" s="5" t="s">
        <v>11</v>
      </c>
      <c r="D54" s="6" t="s">
        <v>19</v>
      </c>
      <c r="E54" s="10">
        <v>129</v>
      </c>
      <c r="F54" s="8">
        <v>215</v>
      </c>
      <c r="G54" s="9"/>
      <c r="H54" s="9">
        <v>37</v>
      </c>
      <c r="I54" s="9"/>
      <c r="J54" s="9">
        <f t="shared" si="18"/>
        <v>7955</v>
      </c>
      <c r="K54" s="22">
        <f t="shared" si="19"/>
        <v>7955</v>
      </c>
      <c r="L54" s="45"/>
    </row>
    <row r="55" spans="1:12" s="4" customFormat="1" ht="15.5" x14ac:dyDescent="0.35">
      <c r="A55" s="44"/>
      <c r="B55" s="46"/>
      <c r="C55" s="5" t="s">
        <v>11</v>
      </c>
      <c r="D55" s="6" t="s">
        <v>20</v>
      </c>
      <c r="E55" s="7">
        <v>80</v>
      </c>
      <c r="F55" s="8">
        <v>145</v>
      </c>
      <c r="G55" s="9"/>
      <c r="H55" s="9">
        <v>37</v>
      </c>
      <c r="I55" s="9"/>
      <c r="J55" s="9">
        <f t="shared" si="18"/>
        <v>5365</v>
      </c>
      <c r="K55" s="22">
        <f t="shared" si="19"/>
        <v>5365</v>
      </c>
      <c r="L55" s="45"/>
    </row>
    <row r="56" spans="1:12" s="4" customFormat="1" ht="15.5" x14ac:dyDescent="0.35">
      <c r="A56" s="44"/>
      <c r="B56" s="46"/>
      <c r="C56" s="5" t="s">
        <v>11</v>
      </c>
      <c r="D56" s="6" t="s">
        <v>21</v>
      </c>
      <c r="E56" s="7">
        <v>6</v>
      </c>
      <c r="F56" s="8"/>
      <c r="G56" s="9">
        <v>89</v>
      </c>
      <c r="H56" s="9"/>
      <c r="I56" s="9">
        <f>E56*G56</f>
        <v>534</v>
      </c>
      <c r="J56" s="9"/>
      <c r="K56" s="22">
        <f>I56</f>
        <v>534</v>
      </c>
      <c r="L56" s="45"/>
    </row>
    <row r="57" spans="1:12" s="4" customFormat="1" ht="15.5" x14ac:dyDescent="0.35">
      <c r="A57" s="44"/>
      <c r="B57" s="47"/>
      <c r="C57" s="13"/>
      <c r="D57" s="14" t="s">
        <v>23</v>
      </c>
      <c r="E57" s="15">
        <f>SUM(E48:E56)</f>
        <v>340</v>
      </c>
      <c r="F57" s="15">
        <v>365</v>
      </c>
      <c r="G57" s="16"/>
      <c r="H57" s="16"/>
      <c r="I57" s="17"/>
      <c r="J57" s="17"/>
      <c r="K57" s="23">
        <f>SUM(K48:K56)</f>
        <v>35062</v>
      </c>
      <c r="L57" s="45"/>
    </row>
    <row r="58" spans="1:12" s="4" customFormat="1" ht="15.5" x14ac:dyDescent="0.35">
      <c r="A58" s="44"/>
      <c r="B58" s="46" t="s">
        <v>27</v>
      </c>
      <c r="C58" s="5" t="s">
        <v>11</v>
      </c>
      <c r="D58" s="6" t="s">
        <v>17</v>
      </c>
      <c r="E58" s="7">
        <v>34</v>
      </c>
      <c r="F58" s="8">
        <v>57</v>
      </c>
      <c r="G58" s="9"/>
      <c r="H58" s="9">
        <v>37</v>
      </c>
      <c r="I58" s="9"/>
      <c r="J58" s="9">
        <f t="shared" ref="J58:J61" si="20">F58*H58</f>
        <v>2109</v>
      </c>
      <c r="K58" s="22">
        <f t="shared" ref="K58:K61" si="21">J58</f>
        <v>2109</v>
      </c>
      <c r="L58" s="45"/>
    </row>
    <row r="59" spans="1:12" s="4" customFormat="1" ht="15.5" x14ac:dyDescent="0.35">
      <c r="A59" s="44"/>
      <c r="B59" s="46"/>
      <c r="C59" s="5" t="s">
        <v>11</v>
      </c>
      <c r="D59" s="6" t="s">
        <v>18</v>
      </c>
      <c r="E59" s="7">
        <v>6</v>
      </c>
      <c r="F59" s="8">
        <v>10</v>
      </c>
      <c r="G59" s="9"/>
      <c r="H59" s="9">
        <v>37</v>
      </c>
      <c r="I59" s="9"/>
      <c r="J59" s="9">
        <f t="shared" si="20"/>
        <v>370</v>
      </c>
      <c r="K59" s="22">
        <f t="shared" si="21"/>
        <v>370</v>
      </c>
      <c r="L59" s="45"/>
    </row>
    <row r="60" spans="1:12" s="4" customFormat="1" ht="15.5" x14ac:dyDescent="0.35">
      <c r="A60" s="44"/>
      <c r="B60" s="46"/>
      <c r="C60" s="5" t="s">
        <v>11</v>
      </c>
      <c r="D60" s="6" t="s">
        <v>19</v>
      </c>
      <c r="E60" s="7">
        <v>34</v>
      </c>
      <c r="F60" s="8">
        <v>57</v>
      </c>
      <c r="G60" s="9"/>
      <c r="H60" s="9">
        <v>37</v>
      </c>
      <c r="I60" s="9"/>
      <c r="J60" s="9">
        <f t="shared" si="20"/>
        <v>2109</v>
      </c>
      <c r="K60" s="22">
        <f t="shared" si="21"/>
        <v>2109</v>
      </c>
      <c r="L60" s="45"/>
    </row>
    <row r="61" spans="1:12" s="4" customFormat="1" ht="15.5" x14ac:dyDescent="0.35">
      <c r="A61" s="44"/>
      <c r="B61" s="46"/>
      <c r="C61" s="5" t="s">
        <v>11</v>
      </c>
      <c r="D61" s="6" t="s">
        <v>20</v>
      </c>
      <c r="E61" s="7">
        <v>23</v>
      </c>
      <c r="F61" s="8">
        <v>42</v>
      </c>
      <c r="G61" s="9"/>
      <c r="H61" s="9">
        <v>37</v>
      </c>
      <c r="I61" s="9"/>
      <c r="J61" s="9">
        <f t="shared" si="20"/>
        <v>1554</v>
      </c>
      <c r="K61" s="22">
        <f t="shared" si="21"/>
        <v>1554</v>
      </c>
      <c r="L61" s="45"/>
    </row>
    <row r="62" spans="1:12" s="4" customFormat="1" ht="15.5" x14ac:dyDescent="0.35">
      <c r="A62" s="44"/>
      <c r="B62" s="46"/>
      <c r="C62" s="5" t="s">
        <v>11</v>
      </c>
      <c r="D62" s="6" t="s">
        <v>21</v>
      </c>
      <c r="E62" s="7">
        <v>1</v>
      </c>
      <c r="F62" s="8"/>
      <c r="G62" s="9">
        <v>89</v>
      </c>
      <c r="H62" s="9"/>
      <c r="I62" s="9">
        <f>E62*G62</f>
        <v>89</v>
      </c>
      <c r="J62" s="9"/>
      <c r="K62" s="22">
        <f>I62</f>
        <v>89</v>
      </c>
      <c r="L62" s="45"/>
    </row>
    <row r="63" spans="1:12" s="4" customFormat="1" ht="15.5" x14ac:dyDescent="0.35">
      <c r="A63" s="44"/>
      <c r="B63" s="46"/>
      <c r="C63" s="5" t="s">
        <v>22</v>
      </c>
      <c r="D63" s="6" t="s">
        <v>17</v>
      </c>
      <c r="E63" s="7">
        <v>10</v>
      </c>
      <c r="F63" s="8">
        <v>17</v>
      </c>
      <c r="G63" s="9"/>
      <c r="H63" s="9">
        <v>37</v>
      </c>
      <c r="I63" s="9"/>
      <c r="J63" s="9">
        <f t="shared" ref="J63:J66" si="22">F63*H63</f>
        <v>629</v>
      </c>
      <c r="K63" s="22">
        <f t="shared" ref="K63:K66" si="23">J63</f>
        <v>629</v>
      </c>
      <c r="L63" s="45"/>
    </row>
    <row r="64" spans="1:12" s="4" customFormat="1" ht="15.5" x14ac:dyDescent="0.35">
      <c r="A64" s="44"/>
      <c r="B64" s="46"/>
      <c r="C64" s="5" t="s">
        <v>22</v>
      </c>
      <c r="D64" s="6" t="s">
        <v>18</v>
      </c>
      <c r="E64" s="10">
        <v>2</v>
      </c>
      <c r="F64" s="8">
        <v>3</v>
      </c>
      <c r="G64" s="9"/>
      <c r="H64" s="9">
        <v>37</v>
      </c>
      <c r="I64" s="9"/>
      <c r="J64" s="9">
        <f t="shared" si="22"/>
        <v>111</v>
      </c>
      <c r="K64" s="22">
        <f t="shared" si="23"/>
        <v>111</v>
      </c>
      <c r="L64" s="45"/>
    </row>
    <row r="65" spans="1:12" s="4" customFormat="1" ht="15.5" x14ac:dyDescent="0.35">
      <c r="A65" s="44"/>
      <c r="B65" s="46"/>
      <c r="C65" s="5" t="s">
        <v>22</v>
      </c>
      <c r="D65" s="6" t="s">
        <v>19</v>
      </c>
      <c r="E65" s="7">
        <v>14</v>
      </c>
      <c r="F65" s="8">
        <v>23</v>
      </c>
      <c r="G65" s="9"/>
      <c r="H65" s="9">
        <v>37</v>
      </c>
      <c r="I65" s="9"/>
      <c r="J65" s="9">
        <f t="shared" si="22"/>
        <v>851</v>
      </c>
      <c r="K65" s="22">
        <f t="shared" si="23"/>
        <v>851</v>
      </c>
      <c r="L65" s="45"/>
    </row>
    <row r="66" spans="1:12" s="4" customFormat="1" ht="15.5" x14ac:dyDescent="0.35">
      <c r="A66" s="44"/>
      <c r="B66" s="46"/>
      <c r="C66" s="5" t="s">
        <v>22</v>
      </c>
      <c r="D66" s="6" t="s">
        <v>20</v>
      </c>
      <c r="E66" s="7">
        <v>10</v>
      </c>
      <c r="F66" s="8">
        <v>18</v>
      </c>
      <c r="G66" s="9"/>
      <c r="H66" s="9">
        <v>37</v>
      </c>
      <c r="I66" s="9"/>
      <c r="J66" s="9">
        <f t="shared" si="22"/>
        <v>666</v>
      </c>
      <c r="K66" s="22">
        <f t="shared" si="23"/>
        <v>666</v>
      </c>
      <c r="L66" s="45"/>
    </row>
    <row r="67" spans="1:12" s="4" customFormat="1" ht="15.5" x14ac:dyDescent="0.35">
      <c r="A67" s="44"/>
      <c r="B67" s="46"/>
      <c r="C67" s="5" t="s">
        <v>22</v>
      </c>
      <c r="D67" s="6" t="s">
        <v>21</v>
      </c>
      <c r="E67" s="7">
        <v>1</v>
      </c>
      <c r="F67" s="8"/>
      <c r="G67" s="9">
        <v>85</v>
      </c>
      <c r="H67" s="9"/>
      <c r="I67" s="9">
        <f>E67*G67</f>
        <v>85</v>
      </c>
      <c r="J67" s="9"/>
      <c r="K67" s="22">
        <f>I67</f>
        <v>85</v>
      </c>
      <c r="L67" s="45"/>
    </row>
    <row r="68" spans="1:12" s="4" customFormat="1" ht="15.5" x14ac:dyDescent="0.35">
      <c r="A68" s="44"/>
      <c r="B68" s="46"/>
      <c r="C68" s="18" t="s">
        <v>28</v>
      </c>
      <c r="D68" s="6" t="s">
        <v>17</v>
      </c>
      <c r="E68" s="7">
        <v>1</v>
      </c>
      <c r="F68" s="8">
        <v>2</v>
      </c>
      <c r="G68" s="9"/>
      <c r="H68" s="9">
        <v>29</v>
      </c>
      <c r="I68" s="9"/>
      <c r="J68" s="9">
        <f t="shared" ref="J68:J70" si="24">F68*H68</f>
        <v>58</v>
      </c>
      <c r="K68" s="22">
        <f t="shared" ref="K68:K70" si="25">J68</f>
        <v>58</v>
      </c>
      <c r="L68" s="45"/>
    </row>
    <row r="69" spans="1:12" s="4" customFormat="1" ht="15.5" x14ac:dyDescent="0.35">
      <c r="A69" s="44"/>
      <c r="B69" s="46"/>
      <c r="C69" s="18" t="s">
        <v>28</v>
      </c>
      <c r="D69" s="6" t="s">
        <v>19</v>
      </c>
      <c r="E69" s="7">
        <v>1</v>
      </c>
      <c r="F69" s="8">
        <v>2</v>
      </c>
      <c r="G69" s="9"/>
      <c r="H69" s="9">
        <v>29</v>
      </c>
      <c r="I69" s="9"/>
      <c r="J69" s="9">
        <f t="shared" si="24"/>
        <v>58</v>
      </c>
      <c r="K69" s="22">
        <f t="shared" si="25"/>
        <v>58</v>
      </c>
      <c r="L69" s="45"/>
    </row>
    <row r="70" spans="1:12" s="4" customFormat="1" ht="15.5" x14ac:dyDescent="0.35">
      <c r="A70" s="44"/>
      <c r="B70" s="46"/>
      <c r="C70" s="18" t="s">
        <v>28</v>
      </c>
      <c r="D70" s="6" t="s">
        <v>20</v>
      </c>
      <c r="E70" s="7">
        <v>1</v>
      </c>
      <c r="F70" s="8">
        <v>2</v>
      </c>
      <c r="G70" s="9"/>
      <c r="H70" s="9">
        <v>29</v>
      </c>
      <c r="I70" s="9"/>
      <c r="J70" s="9">
        <f t="shared" si="24"/>
        <v>58</v>
      </c>
      <c r="K70" s="22">
        <f t="shared" si="25"/>
        <v>58</v>
      </c>
      <c r="L70" s="45"/>
    </row>
    <row r="71" spans="1:12" s="4" customFormat="1" ht="15.5" x14ac:dyDescent="0.35">
      <c r="A71" s="44"/>
      <c r="B71" s="47"/>
      <c r="C71" s="13"/>
      <c r="D71" s="14" t="s">
        <v>23</v>
      </c>
      <c r="E71" s="15">
        <f>SUM(E58:E70)</f>
        <v>138</v>
      </c>
      <c r="F71" s="15">
        <v>233</v>
      </c>
      <c r="G71" s="16"/>
      <c r="H71" s="16"/>
      <c r="I71" s="17"/>
      <c r="J71" s="17"/>
      <c r="K71" s="23">
        <f>SUM(K58:K70)</f>
        <v>8747</v>
      </c>
      <c r="L71" s="45"/>
    </row>
    <row r="72" spans="1:12" s="4" customFormat="1" ht="15.5" x14ac:dyDescent="0.35">
      <c r="A72" s="44"/>
      <c r="B72" s="46" t="s">
        <v>29</v>
      </c>
      <c r="C72" s="5" t="s">
        <v>11</v>
      </c>
      <c r="D72" s="6" t="s">
        <v>12</v>
      </c>
      <c r="E72" s="7">
        <v>1</v>
      </c>
      <c r="F72" s="8"/>
      <c r="G72" s="9">
        <v>324</v>
      </c>
      <c r="H72" s="9"/>
      <c r="I72" s="9">
        <f t="shared" ref="I72:I76" si="26">E72*G72</f>
        <v>324</v>
      </c>
      <c r="J72" s="9"/>
      <c r="K72" s="22">
        <f t="shared" ref="K72:K76" si="27">I72</f>
        <v>324</v>
      </c>
      <c r="L72" s="45"/>
    </row>
    <row r="73" spans="1:12" s="4" customFormat="1" ht="15.5" x14ac:dyDescent="0.35">
      <c r="A73" s="44"/>
      <c r="B73" s="46"/>
      <c r="C73" s="5" t="s">
        <v>11</v>
      </c>
      <c r="D73" s="6" t="s">
        <v>13</v>
      </c>
      <c r="E73" s="7">
        <v>1</v>
      </c>
      <c r="F73" s="8"/>
      <c r="G73" s="9">
        <v>249</v>
      </c>
      <c r="H73" s="9"/>
      <c r="I73" s="9">
        <f t="shared" si="26"/>
        <v>249</v>
      </c>
      <c r="J73" s="9"/>
      <c r="K73" s="22">
        <f t="shared" si="27"/>
        <v>249</v>
      </c>
      <c r="L73" s="45"/>
    </row>
    <row r="74" spans="1:12" s="4" customFormat="1" ht="15.5" x14ac:dyDescent="0.35">
      <c r="A74" s="44"/>
      <c r="B74" s="46"/>
      <c r="C74" s="5" t="s">
        <v>11</v>
      </c>
      <c r="D74" s="6" t="s">
        <v>14</v>
      </c>
      <c r="E74" s="7">
        <v>2</v>
      </c>
      <c r="F74" s="8"/>
      <c r="G74" s="9">
        <v>214</v>
      </c>
      <c r="H74" s="9"/>
      <c r="I74" s="9">
        <f t="shared" si="26"/>
        <v>428</v>
      </c>
      <c r="J74" s="9"/>
      <c r="K74" s="22">
        <f t="shared" si="27"/>
        <v>428</v>
      </c>
      <c r="L74" s="45"/>
    </row>
    <row r="75" spans="1:12" s="4" customFormat="1" ht="15.5" x14ac:dyDescent="0.35">
      <c r="A75" s="44"/>
      <c r="B75" s="46"/>
      <c r="C75" s="5" t="s">
        <v>11</v>
      </c>
      <c r="D75" s="6" t="s">
        <v>15</v>
      </c>
      <c r="E75" s="7">
        <v>48</v>
      </c>
      <c r="F75" s="8"/>
      <c r="G75" s="9">
        <v>164</v>
      </c>
      <c r="H75" s="9"/>
      <c r="I75" s="9">
        <f t="shared" si="26"/>
        <v>7872</v>
      </c>
      <c r="J75" s="9"/>
      <c r="K75" s="22">
        <f t="shared" si="27"/>
        <v>7872</v>
      </c>
      <c r="L75" s="45"/>
    </row>
    <row r="76" spans="1:12" s="4" customFormat="1" ht="15.5" x14ac:dyDescent="0.35">
      <c r="A76" s="44"/>
      <c r="B76" s="46"/>
      <c r="C76" s="5" t="s">
        <v>11</v>
      </c>
      <c r="D76" s="6" t="s">
        <v>16</v>
      </c>
      <c r="E76" s="7">
        <v>7</v>
      </c>
      <c r="F76" s="8"/>
      <c r="G76" s="9">
        <v>144</v>
      </c>
      <c r="H76" s="9"/>
      <c r="I76" s="9">
        <f t="shared" si="26"/>
        <v>1008</v>
      </c>
      <c r="J76" s="9"/>
      <c r="K76" s="22">
        <f t="shared" si="27"/>
        <v>1008</v>
      </c>
      <c r="L76" s="45"/>
    </row>
    <row r="77" spans="1:12" s="4" customFormat="1" ht="15.5" x14ac:dyDescent="0.35">
      <c r="A77" s="44"/>
      <c r="B77" s="46"/>
      <c r="C77" s="5" t="s">
        <v>11</v>
      </c>
      <c r="D77" s="6" t="s">
        <v>17</v>
      </c>
      <c r="E77" s="7">
        <v>1</v>
      </c>
      <c r="F77" s="8">
        <v>2</v>
      </c>
      <c r="G77" s="9"/>
      <c r="H77" s="9">
        <v>37</v>
      </c>
      <c r="I77" s="9"/>
      <c r="J77" s="9">
        <f t="shared" ref="J77:J80" si="28">F77*H77</f>
        <v>74</v>
      </c>
      <c r="K77" s="22">
        <f t="shared" ref="K77:K80" si="29">J77</f>
        <v>74</v>
      </c>
      <c r="L77" s="45"/>
    </row>
    <row r="78" spans="1:12" s="4" customFormat="1" ht="15.5" x14ac:dyDescent="0.35">
      <c r="A78" s="44"/>
      <c r="B78" s="46"/>
      <c r="C78" s="5" t="s">
        <v>11</v>
      </c>
      <c r="D78" s="6" t="s">
        <v>18</v>
      </c>
      <c r="E78" s="10">
        <v>2</v>
      </c>
      <c r="F78" s="8">
        <v>3</v>
      </c>
      <c r="G78" s="9"/>
      <c r="H78" s="9">
        <v>37</v>
      </c>
      <c r="I78" s="9"/>
      <c r="J78" s="9">
        <f t="shared" si="28"/>
        <v>111</v>
      </c>
      <c r="K78" s="22">
        <f t="shared" si="29"/>
        <v>111</v>
      </c>
      <c r="L78" s="45"/>
    </row>
    <row r="79" spans="1:12" s="4" customFormat="1" ht="15.5" x14ac:dyDescent="0.35">
      <c r="A79" s="44"/>
      <c r="B79" s="46"/>
      <c r="C79" s="5" t="s">
        <v>11</v>
      </c>
      <c r="D79" s="6" t="s">
        <v>19</v>
      </c>
      <c r="E79" s="7">
        <v>84</v>
      </c>
      <c r="F79" s="8">
        <v>140</v>
      </c>
      <c r="G79" s="9"/>
      <c r="H79" s="9">
        <v>37</v>
      </c>
      <c r="I79" s="9"/>
      <c r="J79" s="9">
        <f t="shared" si="28"/>
        <v>5180</v>
      </c>
      <c r="K79" s="22">
        <f t="shared" si="29"/>
        <v>5180</v>
      </c>
      <c r="L79" s="45"/>
    </row>
    <row r="80" spans="1:12" s="4" customFormat="1" ht="15.5" x14ac:dyDescent="0.35">
      <c r="A80" s="44"/>
      <c r="B80" s="46"/>
      <c r="C80" s="5" t="s">
        <v>11</v>
      </c>
      <c r="D80" s="6" t="s">
        <v>20</v>
      </c>
      <c r="E80" s="7">
        <v>56</v>
      </c>
      <c r="F80" s="8">
        <v>102</v>
      </c>
      <c r="G80" s="9"/>
      <c r="H80" s="9">
        <v>37</v>
      </c>
      <c r="I80" s="9"/>
      <c r="J80" s="9">
        <f t="shared" si="28"/>
        <v>3774</v>
      </c>
      <c r="K80" s="22">
        <f t="shared" si="29"/>
        <v>3774</v>
      </c>
      <c r="L80" s="45"/>
    </row>
    <row r="81" spans="1:12" s="4" customFormat="1" ht="15.5" x14ac:dyDescent="0.35">
      <c r="A81" s="44"/>
      <c r="B81" s="46"/>
      <c r="C81" s="5" t="s">
        <v>11</v>
      </c>
      <c r="D81" s="6" t="s">
        <v>21</v>
      </c>
      <c r="E81" s="7">
        <v>9</v>
      </c>
      <c r="F81" s="8"/>
      <c r="G81" s="9">
        <v>89</v>
      </c>
      <c r="H81" s="9"/>
      <c r="I81" s="9">
        <f t="shared" ref="I81:I83" si="30">E81*G81</f>
        <v>801</v>
      </c>
      <c r="J81" s="9"/>
      <c r="K81" s="22">
        <f t="shared" ref="K81:K83" si="31">I81</f>
        <v>801</v>
      </c>
      <c r="L81" s="45"/>
    </row>
    <row r="82" spans="1:12" s="4" customFormat="1" ht="15.5" x14ac:dyDescent="0.35">
      <c r="A82" s="44"/>
      <c r="B82" s="46"/>
      <c r="C82" s="5" t="s">
        <v>22</v>
      </c>
      <c r="D82" s="6" t="s">
        <v>15</v>
      </c>
      <c r="E82" s="7">
        <v>3</v>
      </c>
      <c r="F82" s="8"/>
      <c r="G82" s="9">
        <v>87</v>
      </c>
      <c r="I82" s="9">
        <f t="shared" si="30"/>
        <v>261</v>
      </c>
      <c r="K82" s="22">
        <f t="shared" si="31"/>
        <v>261</v>
      </c>
      <c r="L82" s="45"/>
    </row>
    <row r="83" spans="1:12" s="4" customFormat="1" ht="15.5" x14ac:dyDescent="0.35">
      <c r="A83" s="44"/>
      <c r="B83" s="46"/>
      <c r="C83" s="5" t="s">
        <v>22</v>
      </c>
      <c r="D83" s="6" t="s">
        <v>16</v>
      </c>
      <c r="E83" s="7">
        <v>1</v>
      </c>
      <c r="F83" s="8"/>
      <c r="G83" s="9">
        <v>87</v>
      </c>
      <c r="I83" s="9">
        <f t="shared" si="30"/>
        <v>87</v>
      </c>
      <c r="K83" s="22">
        <f t="shared" si="31"/>
        <v>87</v>
      </c>
      <c r="L83" s="45"/>
    </row>
    <row r="84" spans="1:12" s="4" customFormat="1" ht="15.5" x14ac:dyDescent="0.35">
      <c r="A84" s="44"/>
      <c r="B84" s="46"/>
      <c r="C84" s="5" t="s">
        <v>22</v>
      </c>
      <c r="D84" s="6" t="s">
        <v>19</v>
      </c>
      <c r="E84" s="7">
        <v>7</v>
      </c>
      <c r="F84" s="8">
        <v>12</v>
      </c>
      <c r="G84" s="9"/>
      <c r="H84" s="9">
        <v>37</v>
      </c>
      <c r="I84" s="9"/>
      <c r="J84" s="9">
        <f t="shared" ref="J84:J85" si="32">F84*H84</f>
        <v>444</v>
      </c>
      <c r="K84" s="22">
        <f t="shared" ref="K84:K85" si="33">J84</f>
        <v>444</v>
      </c>
      <c r="L84" s="45"/>
    </row>
    <row r="85" spans="1:12" s="4" customFormat="1" ht="15.5" x14ac:dyDescent="0.35">
      <c r="A85" s="44"/>
      <c r="B85" s="46"/>
      <c r="C85" s="5" t="s">
        <v>22</v>
      </c>
      <c r="D85" s="6" t="s">
        <v>20</v>
      </c>
      <c r="E85" s="7">
        <v>4</v>
      </c>
      <c r="F85" s="8">
        <v>7</v>
      </c>
      <c r="G85" s="9"/>
      <c r="H85" s="9">
        <v>37</v>
      </c>
      <c r="I85" s="9"/>
      <c r="J85" s="9">
        <f t="shared" si="32"/>
        <v>259</v>
      </c>
      <c r="K85" s="22">
        <f t="shared" si="33"/>
        <v>259</v>
      </c>
      <c r="L85" s="45"/>
    </row>
    <row r="86" spans="1:12" s="4" customFormat="1" ht="15.5" x14ac:dyDescent="0.35">
      <c r="A86" s="44"/>
      <c r="B86" s="46"/>
      <c r="C86" s="5" t="s">
        <v>22</v>
      </c>
      <c r="D86" s="6" t="s">
        <v>21</v>
      </c>
      <c r="E86" s="7">
        <v>1</v>
      </c>
      <c r="F86" s="8"/>
      <c r="G86" s="9">
        <v>85</v>
      </c>
      <c r="H86" s="9"/>
      <c r="I86" s="9">
        <f>E86*G86</f>
        <v>85</v>
      </c>
      <c r="J86" s="9"/>
      <c r="K86" s="22">
        <f>I86</f>
        <v>85</v>
      </c>
      <c r="L86" s="45"/>
    </row>
    <row r="87" spans="1:12" s="4" customFormat="1" ht="15.5" x14ac:dyDescent="0.35">
      <c r="A87" s="44"/>
      <c r="B87" s="47"/>
      <c r="C87" s="13"/>
      <c r="D87" s="14" t="s">
        <v>23</v>
      </c>
      <c r="E87" s="15">
        <f>SUM(E72:E86)</f>
        <v>227</v>
      </c>
      <c r="F87" s="15">
        <v>266</v>
      </c>
      <c r="G87" s="16"/>
      <c r="H87" s="16"/>
      <c r="I87" s="17"/>
      <c r="J87" s="17"/>
      <c r="K87" s="23">
        <f>SUM(K72:K86)</f>
        <v>20957</v>
      </c>
      <c r="L87" s="45"/>
    </row>
    <row r="88" spans="1:12" ht="15.5" x14ac:dyDescent="0.35">
      <c r="A88" s="44"/>
      <c r="B88" s="20"/>
      <c r="C88" s="20"/>
      <c r="D88" s="26" t="s">
        <v>31</v>
      </c>
      <c r="E88" s="27">
        <f>E87+E71+E57+E47+E37+E19</f>
        <v>3701</v>
      </c>
      <c r="F88" s="27">
        <f>F87+F71+F57+F47+F37+F19</f>
        <v>3947</v>
      </c>
      <c r="G88" s="28"/>
      <c r="H88" s="28"/>
      <c r="I88" s="28"/>
      <c r="J88" s="28"/>
      <c r="K88" s="25">
        <f>K87+K71+K57+K47+K37+K19</f>
        <v>360379</v>
      </c>
      <c r="L88" s="25">
        <v>18019</v>
      </c>
    </row>
  </sheetData>
  <mergeCells count="8">
    <mergeCell ref="A3:A88"/>
    <mergeCell ref="L3:L87"/>
    <mergeCell ref="B3:B19"/>
    <mergeCell ref="B20:B37"/>
    <mergeCell ref="B38:B47"/>
    <mergeCell ref="B58:B71"/>
    <mergeCell ref="B72:B87"/>
    <mergeCell ref="B48:B57"/>
  </mergeCells>
  <conditionalFormatting sqref="B2">
    <cfRule type="duplicateValues" dxfId="23" priority="15"/>
    <cfRule type="duplicateValues" dxfId="22" priority="16"/>
  </conditionalFormatting>
  <conditionalFormatting sqref="B3:B19">
    <cfRule type="duplicateValues" dxfId="21" priority="13"/>
    <cfRule type="duplicateValues" dxfId="20" priority="14"/>
  </conditionalFormatting>
  <conditionalFormatting sqref="B20:B37">
    <cfRule type="duplicateValues" dxfId="19" priority="11"/>
    <cfRule type="duplicateValues" dxfId="18" priority="12"/>
  </conditionalFormatting>
  <conditionalFormatting sqref="B38:B47">
    <cfRule type="duplicateValues" dxfId="17" priority="9"/>
    <cfRule type="duplicateValues" dxfId="16" priority="10"/>
  </conditionalFormatting>
  <conditionalFormatting sqref="B48:B57">
    <cfRule type="duplicateValues" dxfId="15" priority="1"/>
    <cfRule type="duplicateValues" dxfId="14" priority="2"/>
  </conditionalFormatting>
  <conditionalFormatting sqref="B58:B87">
    <cfRule type="duplicateValues" dxfId="13" priority="17"/>
    <cfRule type="duplicateValues" dxfId="12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workbookViewId="0">
      <selection activeCell="P15" sqref="P15"/>
    </sheetView>
  </sheetViews>
  <sheetFormatPr defaultRowHeight="14.5" x14ac:dyDescent="0.35"/>
  <cols>
    <col min="1" max="1" width="10.54296875" customWidth="1"/>
    <col min="2" max="2" width="11.54296875" customWidth="1"/>
    <col min="3" max="3" width="11.453125" customWidth="1"/>
    <col min="4" max="4" width="35.6328125" customWidth="1"/>
    <col min="5" max="5" width="13.36328125" customWidth="1"/>
    <col min="6" max="6" width="12.1796875" customWidth="1"/>
    <col min="7" max="7" width="11" customWidth="1"/>
    <col min="8" max="8" width="11.81640625" customWidth="1"/>
    <col min="9" max="9" width="11.6328125" customWidth="1"/>
    <col min="10" max="10" width="11.81640625" customWidth="1"/>
    <col min="11" max="11" width="12" customWidth="1"/>
    <col min="12" max="12" width="10.54296875" customWidth="1"/>
  </cols>
  <sheetData>
    <row r="1" spans="1:12" x14ac:dyDescent="0.35">
      <c r="D1" t="s">
        <v>36</v>
      </c>
    </row>
    <row r="2" spans="1:12" s="4" customFormat="1" ht="62" x14ac:dyDescent="0.35">
      <c r="A2" s="19" t="s">
        <v>32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1" t="s">
        <v>9</v>
      </c>
      <c r="L2" s="24" t="s">
        <v>34</v>
      </c>
    </row>
    <row r="3" spans="1:12" s="4" customFormat="1" ht="15.5" x14ac:dyDescent="0.35">
      <c r="A3" s="44" t="s">
        <v>33</v>
      </c>
      <c r="B3" s="46" t="s">
        <v>10</v>
      </c>
      <c r="C3" s="5" t="s">
        <v>11</v>
      </c>
      <c r="D3" s="6" t="s">
        <v>12</v>
      </c>
      <c r="E3" s="7">
        <v>19</v>
      </c>
      <c r="F3" s="8"/>
      <c r="G3" s="9"/>
      <c r="H3" s="9"/>
      <c r="I3" s="9"/>
      <c r="J3" s="9"/>
      <c r="K3" s="22"/>
      <c r="L3" s="45"/>
    </row>
    <row r="4" spans="1:12" s="4" customFormat="1" ht="15.5" x14ac:dyDescent="0.35">
      <c r="A4" s="44"/>
      <c r="B4" s="46"/>
      <c r="C4" s="5" t="s">
        <v>11</v>
      </c>
      <c r="D4" s="6" t="s">
        <v>13</v>
      </c>
      <c r="E4" s="7">
        <v>43</v>
      </c>
      <c r="F4" s="8"/>
      <c r="G4" s="9"/>
      <c r="H4" s="9"/>
      <c r="I4" s="9"/>
      <c r="J4" s="9"/>
      <c r="K4" s="22"/>
      <c r="L4" s="45"/>
    </row>
    <row r="5" spans="1:12" s="4" customFormat="1" ht="15.5" x14ac:dyDescent="0.35">
      <c r="A5" s="44"/>
      <c r="B5" s="46"/>
      <c r="C5" s="5" t="s">
        <v>11</v>
      </c>
      <c r="D5" s="6" t="s">
        <v>14</v>
      </c>
      <c r="E5" s="7">
        <v>1</v>
      </c>
      <c r="F5" s="8"/>
      <c r="G5" s="9"/>
      <c r="H5" s="9"/>
      <c r="I5" s="9"/>
      <c r="J5" s="9"/>
      <c r="K5" s="22"/>
      <c r="L5" s="45"/>
    </row>
    <row r="6" spans="1:12" s="4" customFormat="1" ht="15.5" x14ac:dyDescent="0.35">
      <c r="A6" s="44"/>
      <c r="B6" s="46"/>
      <c r="C6" s="5" t="s">
        <v>11</v>
      </c>
      <c r="D6" s="6" t="s">
        <v>15</v>
      </c>
      <c r="E6" s="7">
        <v>209</v>
      </c>
      <c r="F6" s="8"/>
      <c r="G6" s="9"/>
      <c r="H6" s="9"/>
      <c r="I6" s="9"/>
      <c r="J6" s="9"/>
      <c r="K6" s="22"/>
      <c r="L6" s="45"/>
    </row>
    <row r="7" spans="1:12" s="4" customFormat="1" ht="15.5" x14ac:dyDescent="0.35">
      <c r="A7" s="44"/>
      <c r="B7" s="46"/>
      <c r="C7" s="5" t="s">
        <v>11</v>
      </c>
      <c r="D7" s="6" t="s">
        <v>16</v>
      </c>
      <c r="E7" s="7">
        <v>248</v>
      </c>
      <c r="F7" s="8"/>
      <c r="G7" s="9"/>
      <c r="H7" s="9"/>
      <c r="I7" s="9"/>
      <c r="J7" s="9"/>
      <c r="K7" s="22"/>
      <c r="L7" s="45"/>
    </row>
    <row r="8" spans="1:12" s="4" customFormat="1" ht="15.5" x14ac:dyDescent="0.35">
      <c r="A8" s="44"/>
      <c r="B8" s="46"/>
      <c r="C8" s="5" t="s">
        <v>11</v>
      </c>
      <c r="D8" s="6" t="s">
        <v>17</v>
      </c>
      <c r="E8" s="7">
        <v>12</v>
      </c>
      <c r="F8" s="8">
        <v>20</v>
      </c>
      <c r="G8" s="9"/>
      <c r="H8" s="9"/>
      <c r="I8" s="9"/>
      <c r="J8" s="9"/>
      <c r="K8" s="22"/>
      <c r="L8" s="45"/>
    </row>
    <row r="9" spans="1:12" s="4" customFormat="1" ht="15.5" x14ac:dyDescent="0.35">
      <c r="A9" s="44"/>
      <c r="B9" s="46"/>
      <c r="C9" s="5" t="s">
        <v>11</v>
      </c>
      <c r="D9" s="6" t="s">
        <v>18</v>
      </c>
      <c r="E9" s="7">
        <v>30</v>
      </c>
      <c r="F9" s="8">
        <v>50</v>
      </c>
      <c r="G9" s="9"/>
      <c r="H9" s="9"/>
      <c r="I9" s="9"/>
      <c r="J9" s="9"/>
      <c r="K9" s="22"/>
      <c r="L9" s="45"/>
    </row>
    <row r="10" spans="1:12" s="4" customFormat="1" ht="15.5" x14ac:dyDescent="0.35">
      <c r="A10" s="44"/>
      <c r="B10" s="46"/>
      <c r="C10" s="5" t="s">
        <v>11</v>
      </c>
      <c r="D10" s="6" t="s">
        <v>19</v>
      </c>
      <c r="E10" s="7">
        <v>312</v>
      </c>
      <c r="F10" s="8">
        <v>520</v>
      </c>
      <c r="G10" s="9"/>
      <c r="H10" s="9"/>
      <c r="I10" s="9"/>
      <c r="J10" s="9"/>
      <c r="K10" s="22"/>
      <c r="L10" s="45"/>
    </row>
    <row r="11" spans="1:12" s="4" customFormat="1" ht="15.5" x14ac:dyDescent="0.35">
      <c r="A11" s="44"/>
      <c r="B11" s="46"/>
      <c r="C11" s="5" t="s">
        <v>11</v>
      </c>
      <c r="D11" s="6" t="s">
        <v>20</v>
      </c>
      <c r="E11" s="7">
        <v>207</v>
      </c>
      <c r="F11" s="8">
        <v>376</v>
      </c>
      <c r="G11" s="9"/>
      <c r="H11" s="9"/>
      <c r="I11" s="9"/>
      <c r="J11" s="9"/>
      <c r="K11" s="22"/>
      <c r="L11" s="45"/>
    </row>
    <row r="12" spans="1:12" s="4" customFormat="1" ht="15.5" x14ac:dyDescent="0.35">
      <c r="A12" s="44"/>
      <c r="B12" s="46"/>
      <c r="C12" s="5" t="s">
        <v>11</v>
      </c>
      <c r="D12" s="6" t="s">
        <v>21</v>
      </c>
      <c r="E12" s="7">
        <v>1</v>
      </c>
      <c r="F12" s="8"/>
      <c r="G12" s="9"/>
      <c r="H12" s="9"/>
      <c r="I12" s="9"/>
      <c r="J12" s="9"/>
      <c r="K12" s="22"/>
      <c r="L12" s="45"/>
    </row>
    <row r="13" spans="1:12" s="4" customFormat="1" ht="15.5" x14ac:dyDescent="0.35">
      <c r="A13" s="44"/>
      <c r="B13" s="46"/>
      <c r="C13" s="5" t="s">
        <v>22</v>
      </c>
      <c r="D13" s="6" t="s">
        <v>15</v>
      </c>
      <c r="E13" s="7">
        <v>2</v>
      </c>
      <c r="F13" s="8"/>
      <c r="G13" s="9"/>
      <c r="H13" s="10"/>
      <c r="I13" s="9"/>
      <c r="J13" s="10"/>
      <c r="K13" s="22"/>
      <c r="L13" s="45"/>
    </row>
    <row r="14" spans="1:12" s="4" customFormat="1" ht="15.5" x14ac:dyDescent="0.35">
      <c r="A14" s="44"/>
      <c r="B14" s="46"/>
      <c r="C14" s="5" t="s">
        <v>22</v>
      </c>
      <c r="D14" s="6" t="s">
        <v>16</v>
      </c>
      <c r="E14" s="10">
        <v>1</v>
      </c>
      <c r="F14" s="8"/>
      <c r="G14" s="9"/>
      <c r="H14" s="10"/>
      <c r="I14" s="9"/>
      <c r="J14" s="10"/>
      <c r="K14" s="22"/>
      <c r="L14" s="45"/>
    </row>
    <row r="15" spans="1:12" s="4" customFormat="1" ht="15.5" x14ac:dyDescent="0.35">
      <c r="A15" s="44"/>
      <c r="B15" s="46"/>
      <c r="C15" s="11" t="s">
        <v>22</v>
      </c>
      <c r="D15" s="6" t="s">
        <v>18</v>
      </c>
      <c r="E15" s="10">
        <v>1</v>
      </c>
      <c r="F15" s="8">
        <v>2</v>
      </c>
      <c r="G15" s="9"/>
      <c r="H15" s="9"/>
      <c r="I15" s="9"/>
      <c r="J15" s="9"/>
      <c r="K15" s="22"/>
      <c r="L15" s="45"/>
    </row>
    <row r="16" spans="1:12" s="4" customFormat="1" ht="15.5" x14ac:dyDescent="0.35">
      <c r="A16" s="44"/>
      <c r="B16" s="46"/>
      <c r="C16" s="11" t="s">
        <v>22</v>
      </c>
      <c r="D16" s="6" t="s">
        <v>19</v>
      </c>
      <c r="E16" s="10">
        <v>10</v>
      </c>
      <c r="F16" s="8">
        <v>17</v>
      </c>
      <c r="G16" s="9"/>
      <c r="H16" s="9"/>
      <c r="I16" s="9"/>
      <c r="J16" s="9"/>
      <c r="K16" s="22"/>
      <c r="L16" s="45"/>
    </row>
    <row r="17" spans="1:12" s="4" customFormat="1" ht="15.5" x14ac:dyDescent="0.35">
      <c r="A17" s="44"/>
      <c r="B17" s="46"/>
      <c r="C17" s="11" t="s">
        <v>22</v>
      </c>
      <c r="D17" s="6" t="s">
        <v>20</v>
      </c>
      <c r="E17" s="10">
        <v>6</v>
      </c>
      <c r="F17" s="8">
        <v>11</v>
      </c>
      <c r="G17" s="9"/>
      <c r="H17" s="9"/>
      <c r="I17" s="9"/>
      <c r="J17" s="9"/>
      <c r="K17" s="22"/>
      <c r="L17" s="45"/>
    </row>
    <row r="18" spans="1:12" s="4" customFormat="1" ht="15.5" x14ac:dyDescent="0.35">
      <c r="A18" s="44"/>
      <c r="B18" s="46"/>
      <c r="C18" s="11" t="s">
        <v>22</v>
      </c>
      <c r="D18" s="6" t="s">
        <v>21</v>
      </c>
      <c r="E18" s="4">
        <v>1</v>
      </c>
      <c r="F18" s="12"/>
      <c r="G18" s="9"/>
      <c r="H18" s="9"/>
      <c r="I18" s="9"/>
      <c r="J18" s="9"/>
      <c r="K18" s="22"/>
      <c r="L18" s="45"/>
    </row>
    <row r="19" spans="1:12" s="4" customFormat="1" ht="15.5" x14ac:dyDescent="0.35">
      <c r="A19" s="44"/>
      <c r="B19" s="47"/>
      <c r="C19" s="13"/>
      <c r="D19" s="14" t="s">
        <v>23</v>
      </c>
      <c r="E19" s="15">
        <f>SUM(E3:E18)</f>
        <v>1103</v>
      </c>
      <c r="F19" s="15">
        <v>996</v>
      </c>
      <c r="G19" s="16"/>
      <c r="H19" s="16"/>
      <c r="I19" s="17"/>
      <c r="J19" s="17"/>
      <c r="K19" s="23"/>
      <c r="L19" s="45"/>
    </row>
    <row r="20" spans="1:12" s="4" customFormat="1" ht="15.5" x14ac:dyDescent="0.35">
      <c r="A20" s="44"/>
      <c r="B20" s="48" t="s">
        <v>24</v>
      </c>
      <c r="C20" s="5" t="s">
        <v>11</v>
      </c>
      <c r="D20" s="6" t="s">
        <v>12</v>
      </c>
      <c r="E20" s="7">
        <v>4</v>
      </c>
      <c r="F20" s="8"/>
      <c r="G20" s="9"/>
      <c r="H20" s="9"/>
      <c r="I20" s="9"/>
      <c r="J20" s="9"/>
      <c r="K20" s="22"/>
      <c r="L20" s="45"/>
    </row>
    <row r="21" spans="1:12" s="4" customFormat="1" ht="15.5" x14ac:dyDescent="0.35">
      <c r="A21" s="44"/>
      <c r="B21" s="46"/>
      <c r="C21" s="5" t="s">
        <v>11</v>
      </c>
      <c r="D21" s="6" t="s">
        <v>13</v>
      </c>
      <c r="E21" s="7">
        <v>6</v>
      </c>
      <c r="F21" s="8"/>
      <c r="G21" s="9"/>
      <c r="H21" s="9"/>
      <c r="I21" s="9"/>
      <c r="J21" s="9"/>
      <c r="K21" s="22"/>
      <c r="L21" s="45"/>
    </row>
    <row r="22" spans="1:12" s="4" customFormat="1" ht="15.5" x14ac:dyDescent="0.35">
      <c r="A22" s="44"/>
      <c r="B22" s="46"/>
      <c r="C22" s="5" t="s">
        <v>11</v>
      </c>
      <c r="D22" s="6" t="s">
        <v>14</v>
      </c>
      <c r="E22" s="7">
        <v>5</v>
      </c>
      <c r="F22" s="8"/>
      <c r="G22" s="9"/>
      <c r="H22" s="9"/>
      <c r="I22" s="9"/>
      <c r="J22" s="9"/>
      <c r="K22" s="22"/>
      <c r="L22" s="45"/>
    </row>
    <row r="23" spans="1:12" s="4" customFormat="1" ht="15.5" x14ac:dyDescent="0.35">
      <c r="A23" s="44"/>
      <c r="B23" s="46"/>
      <c r="C23" s="5" t="s">
        <v>11</v>
      </c>
      <c r="D23" s="6" t="s">
        <v>15</v>
      </c>
      <c r="E23" s="7">
        <v>89</v>
      </c>
      <c r="F23" s="8"/>
      <c r="G23" s="9"/>
      <c r="H23" s="9"/>
      <c r="I23" s="9"/>
      <c r="J23" s="9"/>
      <c r="K23" s="22"/>
      <c r="L23" s="45"/>
    </row>
    <row r="24" spans="1:12" s="4" customFormat="1" ht="15.5" x14ac:dyDescent="0.35">
      <c r="A24" s="44"/>
      <c r="B24" s="46"/>
      <c r="C24" s="5" t="s">
        <v>11</v>
      </c>
      <c r="D24" s="6" t="s">
        <v>16</v>
      </c>
      <c r="E24" s="7">
        <v>57</v>
      </c>
      <c r="F24" s="8"/>
      <c r="G24" s="9"/>
      <c r="H24" s="9"/>
      <c r="I24" s="9"/>
      <c r="J24" s="9"/>
      <c r="K24" s="22"/>
      <c r="L24" s="45"/>
    </row>
    <row r="25" spans="1:12" s="4" customFormat="1" ht="15.5" x14ac:dyDescent="0.35">
      <c r="A25" s="44"/>
      <c r="B25" s="46"/>
      <c r="C25" s="5" t="s">
        <v>11</v>
      </c>
      <c r="D25" s="6" t="s">
        <v>17</v>
      </c>
      <c r="E25" s="7">
        <v>5</v>
      </c>
      <c r="F25" s="8">
        <v>8</v>
      </c>
      <c r="G25" s="9"/>
      <c r="H25" s="9"/>
      <c r="I25" s="9"/>
      <c r="J25" s="9"/>
      <c r="K25" s="22"/>
      <c r="L25" s="45"/>
    </row>
    <row r="26" spans="1:12" s="4" customFormat="1" ht="15.5" x14ac:dyDescent="0.35">
      <c r="A26" s="44"/>
      <c r="B26" s="46"/>
      <c r="C26" s="5" t="s">
        <v>11</v>
      </c>
      <c r="D26" s="6" t="s">
        <v>18</v>
      </c>
      <c r="E26" s="7">
        <v>12</v>
      </c>
      <c r="F26" s="8">
        <v>20</v>
      </c>
      <c r="G26" s="9"/>
      <c r="H26" s="9"/>
      <c r="I26" s="9"/>
      <c r="J26" s="9"/>
      <c r="K26" s="22"/>
      <c r="L26" s="45"/>
    </row>
    <row r="27" spans="1:12" s="4" customFormat="1" ht="15.5" x14ac:dyDescent="0.35">
      <c r="A27" s="44"/>
      <c r="B27" s="46"/>
      <c r="C27" s="5" t="s">
        <v>11</v>
      </c>
      <c r="D27" s="6" t="s">
        <v>19</v>
      </c>
      <c r="E27" s="7">
        <v>162</v>
      </c>
      <c r="F27" s="8">
        <v>270</v>
      </c>
      <c r="G27" s="9"/>
      <c r="H27" s="9"/>
      <c r="I27" s="9"/>
      <c r="J27" s="9"/>
      <c r="K27" s="22"/>
      <c r="L27" s="45"/>
    </row>
    <row r="28" spans="1:12" s="4" customFormat="1" ht="15.5" x14ac:dyDescent="0.35">
      <c r="A28" s="44"/>
      <c r="B28" s="46"/>
      <c r="C28" s="5" t="s">
        <v>11</v>
      </c>
      <c r="D28" s="6" t="s">
        <v>20</v>
      </c>
      <c r="E28" s="7">
        <v>109</v>
      </c>
      <c r="F28" s="8">
        <v>198</v>
      </c>
      <c r="G28" s="9"/>
      <c r="H28" s="9"/>
      <c r="I28" s="9"/>
      <c r="J28" s="9"/>
      <c r="K28" s="22"/>
      <c r="L28" s="45"/>
    </row>
    <row r="29" spans="1:12" s="4" customFormat="1" ht="15.5" x14ac:dyDescent="0.35">
      <c r="A29" s="44"/>
      <c r="B29" s="46"/>
      <c r="C29" s="5" t="s">
        <v>11</v>
      </c>
      <c r="D29" s="6" t="s">
        <v>21</v>
      </c>
      <c r="E29" s="7">
        <v>1</v>
      </c>
      <c r="F29" s="8"/>
      <c r="G29" s="9"/>
      <c r="H29" s="9"/>
      <c r="I29" s="9"/>
      <c r="J29" s="9"/>
      <c r="K29" s="22"/>
      <c r="L29" s="45"/>
    </row>
    <row r="30" spans="1:12" s="4" customFormat="1" ht="15.5" x14ac:dyDescent="0.35">
      <c r="A30" s="44"/>
      <c r="B30" s="46"/>
      <c r="C30" s="5" t="s">
        <v>22</v>
      </c>
      <c r="D30" s="6" t="s">
        <v>14</v>
      </c>
      <c r="E30" s="7">
        <v>2</v>
      </c>
      <c r="F30" s="8"/>
      <c r="G30" s="9"/>
      <c r="H30" s="9"/>
      <c r="I30" s="9"/>
      <c r="J30" s="9"/>
      <c r="K30" s="22"/>
      <c r="L30" s="45"/>
    </row>
    <row r="31" spans="1:12" s="4" customFormat="1" ht="15.5" x14ac:dyDescent="0.35">
      <c r="A31" s="44"/>
      <c r="B31" s="46"/>
      <c r="C31" s="5" t="s">
        <v>22</v>
      </c>
      <c r="D31" s="6" t="s">
        <v>15</v>
      </c>
      <c r="E31" s="7">
        <v>37</v>
      </c>
      <c r="F31" s="8"/>
      <c r="G31" s="9"/>
      <c r="I31" s="9"/>
      <c r="K31" s="22"/>
      <c r="L31" s="45"/>
    </row>
    <row r="32" spans="1:12" s="4" customFormat="1" ht="15.5" x14ac:dyDescent="0.35">
      <c r="A32" s="44"/>
      <c r="B32" s="46"/>
      <c r="C32" s="5" t="s">
        <v>22</v>
      </c>
      <c r="D32" s="6" t="s">
        <v>16</v>
      </c>
      <c r="E32" s="10">
        <v>23</v>
      </c>
      <c r="F32" s="8"/>
      <c r="G32" s="9"/>
      <c r="I32" s="9"/>
      <c r="K32" s="22"/>
      <c r="L32" s="45"/>
    </row>
    <row r="33" spans="1:12" s="4" customFormat="1" ht="15.5" x14ac:dyDescent="0.35">
      <c r="A33" s="44"/>
      <c r="B33" s="46"/>
      <c r="C33" s="11" t="s">
        <v>22</v>
      </c>
      <c r="D33" s="6" t="s">
        <v>18</v>
      </c>
      <c r="E33" s="10">
        <v>5</v>
      </c>
      <c r="F33" s="8">
        <v>8</v>
      </c>
      <c r="G33" s="9"/>
      <c r="H33" s="9"/>
      <c r="I33" s="9"/>
      <c r="J33" s="9"/>
      <c r="K33" s="22"/>
      <c r="L33" s="45"/>
    </row>
    <row r="34" spans="1:12" s="4" customFormat="1" ht="15.5" x14ac:dyDescent="0.35">
      <c r="A34" s="44"/>
      <c r="B34" s="46"/>
      <c r="C34" s="11" t="s">
        <v>22</v>
      </c>
      <c r="D34" s="6" t="s">
        <v>19</v>
      </c>
      <c r="E34" s="10">
        <v>59</v>
      </c>
      <c r="F34" s="8">
        <v>98</v>
      </c>
      <c r="G34" s="9"/>
      <c r="H34" s="9"/>
      <c r="I34" s="9"/>
      <c r="J34" s="9"/>
      <c r="K34" s="22"/>
      <c r="L34" s="45"/>
    </row>
    <row r="35" spans="1:12" s="4" customFormat="1" ht="15.5" x14ac:dyDescent="0.35">
      <c r="A35" s="44"/>
      <c r="B35" s="46"/>
      <c r="C35" s="11" t="s">
        <v>22</v>
      </c>
      <c r="D35" s="6" t="s">
        <v>20</v>
      </c>
      <c r="E35" s="10">
        <v>40</v>
      </c>
      <c r="F35" s="8">
        <v>73</v>
      </c>
      <c r="G35" s="10"/>
      <c r="H35" s="9"/>
      <c r="I35" s="9"/>
      <c r="J35" s="9"/>
      <c r="K35" s="22"/>
      <c r="L35" s="45"/>
    </row>
    <row r="36" spans="1:12" s="4" customFormat="1" ht="15.5" x14ac:dyDescent="0.35">
      <c r="A36" s="44"/>
      <c r="B36" s="46"/>
      <c r="C36" s="11" t="s">
        <v>22</v>
      </c>
      <c r="D36" s="6" t="s">
        <v>21</v>
      </c>
      <c r="E36" s="4">
        <v>1</v>
      </c>
      <c r="F36" s="12"/>
      <c r="G36" s="9"/>
      <c r="H36" s="9"/>
      <c r="I36" s="9"/>
      <c r="J36" s="9"/>
      <c r="K36" s="22"/>
      <c r="L36" s="45"/>
    </row>
    <row r="37" spans="1:12" s="4" customFormat="1" ht="15.5" x14ac:dyDescent="0.35">
      <c r="A37" s="44"/>
      <c r="B37" s="47"/>
      <c r="C37" s="13"/>
      <c r="D37" s="14" t="s">
        <v>23</v>
      </c>
      <c r="E37" s="15">
        <f>SUM(E20:E36)</f>
        <v>617</v>
      </c>
      <c r="F37" s="15">
        <v>675</v>
      </c>
      <c r="G37" s="16"/>
      <c r="H37" s="16"/>
      <c r="I37" s="17"/>
      <c r="J37" s="17"/>
      <c r="K37" s="23"/>
      <c r="L37" s="45"/>
    </row>
    <row r="38" spans="1:12" s="4" customFormat="1" ht="15.5" x14ac:dyDescent="0.35">
      <c r="A38" s="44"/>
      <c r="B38" s="46" t="s">
        <v>25</v>
      </c>
      <c r="C38" s="5" t="s">
        <v>26</v>
      </c>
      <c r="D38" s="6" t="s">
        <v>12</v>
      </c>
      <c r="E38" s="7">
        <v>20</v>
      </c>
      <c r="F38" s="8"/>
      <c r="G38" s="9"/>
      <c r="H38" s="9"/>
      <c r="I38" s="9"/>
      <c r="J38" s="9"/>
      <c r="K38" s="22"/>
      <c r="L38" s="45"/>
    </row>
    <row r="39" spans="1:12" s="4" customFormat="1" ht="15.5" x14ac:dyDescent="0.35">
      <c r="A39" s="44"/>
      <c r="B39" s="46"/>
      <c r="C39" s="5" t="s">
        <v>26</v>
      </c>
      <c r="D39" s="6" t="s">
        <v>13</v>
      </c>
      <c r="E39" s="7">
        <v>32</v>
      </c>
      <c r="F39" s="8"/>
      <c r="G39" s="9"/>
      <c r="H39" s="9"/>
      <c r="I39" s="9"/>
      <c r="J39" s="9"/>
      <c r="K39" s="22"/>
      <c r="L39" s="45"/>
    </row>
    <row r="40" spans="1:12" s="4" customFormat="1" ht="15.5" x14ac:dyDescent="0.35">
      <c r="A40" s="44"/>
      <c r="B40" s="46"/>
      <c r="C40" s="5" t="s">
        <v>26</v>
      </c>
      <c r="D40" s="6" t="s">
        <v>14</v>
      </c>
      <c r="E40" s="7">
        <v>140</v>
      </c>
      <c r="F40" s="8"/>
      <c r="G40" s="9"/>
      <c r="H40" s="9"/>
      <c r="I40" s="9"/>
      <c r="J40" s="9"/>
      <c r="K40" s="22"/>
      <c r="L40" s="45"/>
    </row>
    <row r="41" spans="1:12" s="4" customFormat="1" ht="15.5" x14ac:dyDescent="0.35">
      <c r="A41" s="44"/>
      <c r="B41" s="46"/>
      <c r="C41" s="5" t="s">
        <v>26</v>
      </c>
      <c r="D41" s="6" t="s">
        <v>15</v>
      </c>
      <c r="E41" s="7">
        <v>200</v>
      </c>
      <c r="F41" s="8"/>
      <c r="G41" s="9"/>
      <c r="H41" s="9"/>
      <c r="I41" s="9"/>
      <c r="J41" s="9"/>
      <c r="K41" s="22"/>
      <c r="L41" s="45"/>
    </row>
    <row r="42" spans="1:12" s="4" customFormat="1" ht="15.5" x14ac:dyDescent="0.35">
      <c r="A42" s="44"/>
      <c r="B42" s="46"/>
      <c r="C42" s="5" t="s">
        <v>26</v>
      </c>
      <c r="D42" s="6" t="s">
        <v>16</v>
      </c>
      <c r="E42" s="7">
        <v>26</v>
      </c>
      <c r="F42" s="8"/>
      <c r="G42" s="9"/>
      <c r="H42" s="9"/>
      <c r="I42" s="9"/>
      <c r="J42" s="9"/>
      <c r="K42" s="22"/>
      <c r="L42" s="45"/>
    </row>
    <row r="43" spans="1:12" s="4" customFormat="1" ht="15.5" x14ac:dyDescent="0.35">
      <c r="A43" s="44"/>
      <c r="B43" s="46"/>
      <c r="C43" s="5" t="s">
        <v>26</v>
      </c>
      <c r="D43" s="6" t="s">
        <v>18</v>
      </c>
      <c r="E43" s="7">
        <v>18</v>
      </c>
      <c r="F43" s="8">
        <v>30</v>
      </c>
      <c r="G43" s="9"/>
      <c r="H43" s="9"/>
      <c r="I43" s="9"/>
      <c r="J43" s="9"/>
      <c r="K43" s="22"/>
      <c r="L43" s="45"/>
    </row>
    <row r="44" spans="1:12" s="4" customFormat="1" ht="15.5" x14ac:dyDescent="0.35">
      <c r="A44" s="44"/>
      <c r="B44" s="46"/>
      <c r="C44" s="5" t="s">
        <v>26</v>
      </c>
      <c r="D44" s="6" t="s">
        <v>19</v>
      </c>
      <c r="E44" s="7">
        <v>600</v>
      </c>
      <c r="F44" s="8">
        <v>1000</v>
      </c>
      <c r="G44" s="9"/>
      <c r="H44" s="9"/>
      <c r="I44" s="9"/>
      <c r="J44" s="9"/>
      <c r="K44" s="22"/>
      <c r="L44" s="45"/>
    </row>
    <row r="45" spans="1:12" s="4" customFormat="1" ht="15.5" x14ac:dyDescent="0.35">
      <c r="A45" s="44"/>
      <c r="B45" s="46"/>
      <c r="C45" s="5" t="s">
        <v>26</v>
      </c>
      <c r="D45" s="6" t="s">
        <v>20</v>
      </c>
      <c r="E45" s="7">
        <v>210</v>
      </c>
      <c r="F45" s="8">
        <v>382</v>
      </c>
      <c r="G45" s="9"/>
      <c r="H45" s="9"/>
      <c r="I45" s="9"/>
      <c r="J45" s="9"/>
      <c r="K45" s="22"/>
      <c r="L45" s="45"/>
    </row>
    <row r="46" spans="1:12" s="4" customFormat="1" ht="15.5" x14ac:dyDescent="0.35">
      <c r="A46" s="44"/>
      <c r="B46" s="46"/>
      <c r="C46" s="5" t="s">
        <v>26</v>
      </c>
      <c r="D46" s="6" t="s">
        <v>21</v>
      </c>
      <c r="E46" s="7">
        <v>30</v>
      </c>
      <c r="F46" s="8"/>
      <c r="G46" s="9"/>
      <c r="H46" s="9"/>
      <c r="I46" s="9"/>
      <c r="J46" s="9"/>
      <c r="K46" s="22"/>
      <c r="L46" s="45"/>
    </row>
    <row r="47" spans="1:12" s="4" customFormat="1" ht="15.5" x14ac:dyDescent="0.35">
      <c r="A47" s="44"/>
      <c r="B47" s="47"/>
      <c r="C47" s="13"/>
      <c r="D47" s="14" t="s">
        <v>23</v>
      </c>
      <c r="E47" s="15">
        <f>SUM(E38:E46)</f>
        <v>1276</v>
      </c>
      <c r="F47" s="15">
        <v>1412</v>
      </c>
      <c r="G47" s="16"/>
      <c r="H47" s="16"/>
      <c r="I47" s="17"/>
      <c r="J47" s="17"/>
      <c r="K47" s="23"/>
      <c r="L47" s="45"/>
    </row>
    <row r="48" spans="1:12" s="4" customFormat="1" ht="16.75" customHeight="1" x14ac:dyDescent="0.35">
      <c r="A48" s="44"/>
      <c r="B48" s="46" t="s">
        <v>30</v>
      </c>
      <c r="C48" s="5" t="s">
        <v>11</v>
      </c>
      <c r="D48" s="6" t="s">
        <v>12</v>
      </c>
      <c r="E48" s="7">
        <v>4</v>
      </c>
      <c r="F48" s="8"/>
      <c r="G48" s="9"/>
      <c r="H48" s="9"/>
      <c r="I48" s="9"/>
      <c r="J48" s="9"/>
      <c r="K48" s="22"/>
      <c r="L48" s="45"/>
    </row>
    <row r="49" spans="1:12" s="4" customFormat="1" ht="15.5" x14ac:dyDescent="0.35">
      <c r="A49" s="44"/>
      <c r="B49" s="46"/>
      <c r="C49" s="5" t="s">
        <v>11</v>
      </c>
      <c r="D49" s="6" t="s">
        <v>13</v>
      </c>
      <c r="E49" s="7">
        <v>5</v>
      </c>
      <c r="F49" s="8"/>
      <c r="G49" s="9"/>
      <c r="H49" s="9"/>
      <c r="I49" s="9"/>
      <c r="J49" s="9"/>
      <c r="K49" s="22"/>
      <c r="L49" s="45"/>
    </row>
    <row r="50" spans="1:12" s="4" customFormat="1" ht="15.5" x14ac:dyDescent="0.35">
      <c r="A50" s="44"/>
      <c r="B50" s="46"/>
      <c r="C50" s="5" t="s">
        <v>11</v>
      </c>
      <c r="D50" s="6" t="s">
        <v>14</v>
      </c>
      <c r="E50" s="7">
        <v>1</v>
      </c>
      <c r="F50" s="8"/>
      <c r="G50" s="9"/>
      <c r="H50" s="9"/>
      <c r="I50" s="9"/>
      <c r="J50" s="9"/>
      <c r="K50" s="22"/>
      <c r="L50" s="45"/>
    </row>
    <row r="51" spans="1:12" s="4" customFormat="1" ht="15.5" x14ac:dyDescent="0.35">
      <c r="A51" s="44"/>
      <c r="B51" s="46"/>
      <c r="C51" s="5" t="s">
        <v>11</v>
      </c>
      <c r="D51" s="6" t="s">
        <v>15</v>
      </c>
      <c r="E51" s="7">
        <v>107</v>
      </c>
      <c r="F51" s="8"/>
      <c r="G51" s="9"/>
      <c r="H51" s="9"/>
      <c r="I51" s="9"/>
      <c r="J51" s="9"/>
      <c r="K51" s="22"/>
      <c r="L51" s="45"/>
    </row>
    <row r="52" spans="1:12" s="4" customFormat="1" ht="15.5" x14ac:dyDescent="0.35">
      <c r="A52" s="44"/>
      <c r="B52" s="46"/>
      <c r="C52" s="5" t="s">
        <v>11</v>
      </c>
      <c r="D52" s="6" t="s">
        <v>16</v>
      </c>
      <c r="E52" s="7">
        <v>5</v>
      </c>
      <c r="F52" s="8"/>
      <c r="G52" s="9"/>
      <c r="H52" s="9"/>
      <c r="I52" s="9"/>
      <c r="J52" s="9"/>
      <c r="K52" s="22"/>
      <c r="L52" s="45"/>
    </row>
    <row r="53" spans="1:12" s="4" customFormat="1" ht="15.5" x14ac:dyDescent="0.35">
      <c r="A53" s="44"/>
      <c r="B53" s="46"/>
      <c r="C53" s="5" t="s">
        <v>11</v>
      </c>
      <c r="D53" s="6" t="s">
        <v>18</v>
      </c>
      <c r="E53" s="7">
        <v>3</v>
      </c>
      <c r="F53" s="8">
        <v>5</v>
      </c>
      <c r="G53" s="9"/>
      <c r="H53" s="9"/>
      <c r="I53" s="9"/>
      <c r="J53" s="9"/>
      <c r="K53" s="22"/>
      <c r="L53" s="45"/>
    </row>
    <row r="54" spans="1:12" s="4" customFormat="1" ht="15.5" x14ac:dyDescent="0.35">
      <c r="A54" s="44"/>
      <c r="B54" s="46"/>
      <c r="C54" s="5" t="s">
        <v>11</v>
      </c>
      <c r="D54" s="6" t="s">
        <v>19</v>
      </c>
      <c r="E54" s="10">
        <v>129</v>
      </c>
      <c r="F54" s="8">
        <v>215</v>
      </c>
      <c r="G54" s="9"/>
      <c r="H54" s="9"/>
      <c r="I54" s="9"/>
      <c r="J54" s="9"/>
      <c r="K54" s="22"/>
      <c r="L54" s="45"/>
    </row>
    <row r="55" spans="1:12" s="4" customFormat="1" ht="15.5" x14ac:dyDescent="0.35">
      <c r="A55" s="44"/>
      <c r="B55" s="46"/>
      <c r="C55" s="5" t="s">
        <v>11</v>
      </c>
      <c r="D55" s="6" t="s">
        <v>20</v>
      </c>
      <c r="E55" s="7">
        <v>80</v>
      </c>
      <c r="F55" s="8">
        <v>145</v>
      </c>
      <c r="G55" s="9"/>
      <c r="H55" s="9"/>
      <c r="I55" s="9"/>
      <c r="J55" s="9"/>
      <c r="K55" s="22"/>
      <c r="L55" s="45"/>
    </row>
    <row r="56" spans="1:12" s="4" customFormat="1" ht="15.5" x14ac:dyDescent="0.35">
      <c r="A56" s="44"/>
      <c r="B56" s="46"/>
      <c r="C56" s="5" t="s">
        <v>11</v>
      </c>
      <c r="D56" s="6" t="s">
        <v>21</v>
      </c>
      <c r="E56" s="7">
        <v>6</v>
      </c>
      <c r="F56" s="8"/>
      <c r="G56" s="9"/>
      <c r="H56" s="9"/>
      <c r="I56" s="9"/>
      <c r="J56" s="9"/>
      <c r="K56" s="22"/>
      <c r="L56" s="45"/>
    </row>
    <row r="57" spans="1:12" s="4" customFormat="1" ht="15.5" x14ac:dyDescent="0.35">
      <c r="A57" s="44"/>
      <c r="B57" s="47"/>
      <c r="C57" s="13"/>
      <c r="D57" s="14" t="s">
        <v>23</v>
      </c>
      <c r="E57" s="15">
        <f>SUM(E48:E56)</f>
        <v>340</v>
      </c>
      <c r="F57" s="15">
        <v>365</v>
      </c>
      <c r="G57" s="16"/>
      <c r="H57" s="16"/>
      <c r="I57" s="17"/>
      <c r="J57" s="17"/>
      <c r="K57" s="23"/>
      <c r="L57" s="45"/>
    </row>
    <row r="58" spans="1:12" s="4" customFormat="1" ht="15.5" x14ac:dyDescent="0.35">
      <c r="A58" s="44"/>
      <c r="B58" s="46" t="s">
        <v>27</v>
      </c>
      <c r="C58" s="5" t="s">
        <v>11</v>
      </c>
      <c r="D58" s="6" t="s">
        <v>17</v>
      </c>
      <c r="E58" s="7">
        <v>34</v>
      </c>
      <c r="F58" s="8">
        <v>57</v>
      </c>
      <c r="G58" s="9"/>
      <c r="H58" s="9"/>
      <c r="I58" s="9"/>
      <c r="J58" s="9"/>
      <c r="K58" s="22"/>
      <c r="L58" s="45"/>
    </row>
    <row r="59" spans="1:12" s="4" customFormat="1" ht="15.5" x14ac:dyDescent="0.35">
      <c r="A59" s="44"/>
      <c r="B59" s="46"/>
      <c r="C59" s="5" t="s">
        <v>11</v>
      </c>
      <c r="D59" s="6" t="s">
        <v>18</v>
      </c>
      <c r="E59" s="7">
        <v>6</v>
      </c>
      <c r="F59" s="8">
        <v>10</v>
      </c>
      <c r="G59" s="9"/>
      <c r="H59" s="9"/>
      <c r="I59" s="9"/>
      <c r="J59" s="9"/>
      <c r="K59" s="22"/>
      <c r="L59" s="45"/>
    </row>
    <row r="60" spans="1:12" s="4" customFormat="1" ht="15.5" x14ac:dyDescent="0.35">
      <c r="A60" s="44"/>
      <c r="B60" s="46"/>
      <c r="C60" s="5" t="s">
        <v>11</v>
      </c>
      <c r="D60" s="6" t="s">
        <v>19</v>
      </c>
      <c r="E60" s="7">
        <v>34</v>
      </c>
      <c r="F60" s="8">
        <v>57</v>
      </c>
      <c r="G60" s="9"/>
      <c r="H60" s="9"/>
      <c r="I60" s="9"/>
      <c r="J60" s="9"/>
      <c r="K60" s="22"/>
      <c r="L60" s="45"/>
    </row>
    <row r="61" spans="1:12" s="4" customFormat="1" ht="15.5" x14ac:dyDescent="0.35">
      <c r="A61" s="44"/>
      <c r="B61" s="46"/>
      <c r="C61" s="5" t="s">
        <v>11</v>
      </c>
      <c r="D61" s="6" t="s">
        <v>20</v>
      </c>
      <c r="E61" s="7">
        <v>23</v>
      </c>
      <c r="F61" s="8">
        <v>42</v>
      </c>
      <c r="G61" s="9"/>
      <c r="H61" s="9"/>
      <c r="I61" s="9"/>
      <c r="J61" s="9"/>
      <c r="K61" s="22"/>
      <c r="L61" s="45"/>
    </row>
    <row r="62" spans="1:12" s="4" customFormat="1" ht="15.5" x14ac:dyDescent="0.35">
      <c r="A62" s="44"/>
      <c r="B62" s="46"/>
      <c r="C62" s="5" t="s">
        <v>11</v>
      </c>
      <c r="D62" s="6" t="s">
        <v>21</v>
      </c>
      <c r="E62" s="7">
        <v>1</v>
      </c>
      <c r="F62" s="8"/>
      <c r="G62" s="9"/>
      <c r="H62" s="9"/>
      <c r="I62" s="9"/>
      <c r="J62" s="9"/>
      <c r="K62" s="22"/>
      <c r="L62" s="45"/>
    </row>
    <row r="63" spans="1:12" s="4" customFormat="1" ht="15.5" x14ac:dyDescent="0.35">
      <c r="A63" s="44"/>
      <c r="B63" s="46"/>
      <c r="C63" s="5" t="s">
        <v>22</v>
      </c>
      <c r="D63" s="6" t="s">
        <v>17</v>
      </c>
      <c r="E63" s="7">
        <v>10</v>
      </c>
      <c r="F63" s="8">
        <v>17</v>
      </c>
      <c r="G63" s="9"/>
      <c r="H63" s="9"/>
      <c r="I63" s="9"/>
      <c r="J63" s="9"/>
      <c r="K63" s="22"/>
      <c r="L63" s="45"/>
    </row>
    <row r="64" spans="1:12" s="4" customFormat="1" ht="15.5" x14ac:dyDescent="0.35">
      <c r="A64" s="44"/>
      <c r="B64" s="46"/>
      <c r="C64" s="5" t="s">
        <v>22</v>
      </c>
      <c r="D64" s="6" t="s">
        <v>18</v>
      </c>
      <c r="E64" s="10">
        <v>2</v>
      </c>
      <c r="F64" s="8">
        <v>3</v>
      </c>
      <c r="G64" s="9"/>
      <c r="H64" s="9"/>
      <c r="I64" s="9"/>
      <c r="J64" s="9"/>
      <c r="K64" s="22"/>
      <c r="L64" s="45"/>
    </row>
    <row r="65" spans="1:12" s="4" customFormat="1" ht="15.5" x14ac:dyDescent="0.35">
      <c r="A65" s="44"/>
      <c r="B65" s="46"/>
      <c r="C65" s="5" t="s">
        <v>22</v>
      </c>
      <c r="D65" s="6" t="s">
        <v>19</v>
      </c>
      <c r="E65" s="7">
        <v>14</v>
      </c>
      <c r="F65" s="8">
        <v>23</v>
      </c>
      <c r="G65" s="9"/>
      <c r="H65" s="9"/>
      <c r="I65" s="9"/>
      <c r="J65" s="9"/>
      <c r="K65" s="22"/>
      <c r="L65" s="45"/>
    </row>
    <row r="66" spans="1:12" s="4" customFormat="1" ht="15.5" x14ac:dyDescent="0.35">
      <c r="A66" s="44"/>
      <c r="B66" s="46"/>
      <c r="C66" s="5" t="s">
        <v>22</v>
      </c>
      <c r="D66" s="6" t="s">
        <v>20</v>
      </c>
      <c r="E66" s="7">
        <v>10</v>
      </c>
      <c r="F66" s="8">
        <v>18</v>
      </c>
      <c r="G66" s="9"/>
      <c r="H66" s="9"/>
      <c r="I66" s="9"/>
      <c r="J66" s="9"/>
      <c r="K66" s="22"/>
      <c r="L66" s="45"/>
    </row>
    <row r="67" spans="1:12" s="4" customFormat="1" ht="15.5" x14ac:dyDescent="0.35">
      <c r="A67" s="44"/>
      <c r="B67" s="46"/>
      <c r="C67" s="5" t="s">
        <v>22</v>
      </c>
      <c r="D67" s="6" t="s">
        <v>21</v>
      </c>
      <c r="E67" s="7">
        <v>1</v>
      </c>
      <c r="F67" s="8"/>
      <c r="G67" s="9"/>
      <c r="H67" s="9"/>
      <c r="I67" s="9"/>
      <c r="J67" s="9"/>
      <c r="K67" s="22"/>
      <c r="L67" s="45"/>
    </row>
    <row r="68" spans="1:12" s="4" customFormat="1" ht="15.5" x14ac:dyDescent="0.35">
      <c r="A68" s="44"/>
      <c r="B68" s="46"/>
      <c r="C68" s="18" t="s">
        <v>28</v>
      </c>
      <c r="D68" s="6" t="s">
        <v>17</v>
      </c>
      <c r="E68" s="7">
        <v>1</v>
      </c>
      <c r="F68" s="8">
        <v>2</v>
      </c>
      <c r="G68" s="9"/>
      <c r="H68" s="9"/>
      <c r="I68" s="9"/>
      <c r="J68" s="9"/>
      <c r="K68" s="22"/>
      <c r="L68" s="45"/>
    </row>
    <row r="69" spans="1:12" s="4" customFormat="1" ht="15.5" x14ac:dyDescent="0.35">
      <c r="A69" s="44"/>
      <c r="B69" s="46"/>
      <c r="C69" s="18" t="s">
        <v>28</v>
      </c>
      <c r="D69" s="6" t="s">
        <v>19</v>
      </c>
      <c r="E69" s="7">
        <v>1</v>
      </c>
      <c r="F69" s="8">
        <v>2</v>
      </c>
      <c r="G69" s="9"/>
      <c r="H69" s="9"/>
      <c r="I69" s="9"/>
      <c r="J69" s="9"/>
      <c r="K69" s="22"/>
      <c r="L69" s="45"/>
    </row>
    <row r="70" spans="1:12" s="4" customFormat="1" ht="15.5" x14ac:dyDescent="0.35">
      <c r="A70" s="44"/>
      <c r="B70" s="46"/>
      <c r="C70" s="18" t="s">
        <v>28</v>
      </c>
      <c r="D70" s="6" t="s">
        <v>20</v>
      </c>
      <c r="E70" s="7">
        <v>1</v>
      </c>
      <c r="F70" s="8">
        <v>2</v>
      </c>
      <c r="G70" s="9"/>
      <c r="H70" s="9"/>
      <c r="I70" s="9"/>
      <c r="J70" s="9"/>
      <c r="K70" s="22"/>
      <c r="L70" s="45"/>
    </row>
    <row r="71" spans="1:12" s="4" customFormat="1" ht="15.5" x14ac:dyDescent="0.35">
      <c r="A71" s="44"/>
      <c r="B71" s="47"/>
      <c r="C71" s="13"/>
      <c r="D71" s="14" t="s">
        <v>23</v>
      </c>
      <c r="E71" s="15">
        <f>SUM(E58:E70)</f>
        <v>138</v>
      </c>
      <c r="F71" s="15">
        <v>233</v>
      </c>
      <c r="G71" s="16"/>
      <c r="H71" s="16"/>
      <c r="I71" s="17"/>
      <c r="J71" s="17"/>
      <c r="K71" s="23"/>
      <c r="L71" s="45"/>
    </row>
    <row r="72" spans="1:12" s="4" customFormat="1" ht="15.5" x14ac:dyDescent="0.35">
      <c r="A72" s="44"/>
      <c r="B72" s="46" t="s">
        <v>29</v>
      </c>
      <c r="C72" s="5" t="s">
        <v>11</v>
      </c>
      <c r="D72" s="6" t="s">
        <v>12</v>
      </c>
      <c r="E72" s="7">
        <v>1</v>
      </c>
      <c r="F72" s="8"/>
      <c r="G72" s="9"/>
      <c r="H72" s="9"/>
      <c r="I72" s="9"/>
      <c r="J72" s="9"/>
      <c r="K72" s="22"/>
      <c r="L72" s="45"/>
    </row>
    <row r="73" spans="1:12" s="4" customFormat="1" ht="15.5" x14ac:dyDescent="0.35">
      <c r="A73" s="44"/>
      <c r="B73" s="46"/>
      <c r="C73" s="5" t="s">
        <v>11</v>
      </c>
      <c r="D73" s="6" t="s">
        <v>13</v>
      </c>
      <c r="E73" s="7">
        <v>1</v>
      </c>
      <c r="F73" s="8"/>
      <c r="G73" s="9"/>
      <c r="H73" s="9"/>
      <c r="I73" s="9"/>
      <c r="J73" s="9"/>
      <c r="K73" s="22"/>
      <c r="L73" s="45"/>
    </row>
    <row r="74" spans="1:12" s="4" customFormat="1" ht="15.5" x14ac:dyDescent="0.35">
      <c r="A74" s="44"/>
      <c r="B74" s="46"/>
      <c r="C74" s="5" t="s">
        <v>11</v>
      </c>
      <c r="D74" s="6" t="s">
        <v>14</v>
      </c>
      <c r="E74" s="7">
        <v>2</v>
      </c>
      <c r="F74" s="8"/>
      <c r="G74" s="9"/>
      <c r="H74" s="9"/>
      <c r="I74" s="9"/>
      <c r="J74" s="9"/>
      <c r="K74" s="22"/>
      <c r="L74" s="45"/>
    </row>
    <row r="75" spans="1:12" s="4" customFormat="1" ht="15.5" x14ac:dyDescent="0.35">
      <c r="A75" s="44"/>
      <c r="B75" s="46"/>
      <c r="C75" s="5" t="s">
        <v>11</v>
      </c>
      <c r="D75" s="6" t="s">
        <v>15</v>
      </c>
      <c r="E75" s="7">
        <v>48</v>
      </c>
      <c r="F75" s="8"/>
      <c r="G75" s="9"/>
      <c r="H75" s="9"/>
      <c r="I75" s="9"/>
      <c r="J75" s="9"/>
      <c r="K75" s="22"/>
      <c r="L75" s="45"/>
    </row>
    <row r="76" spans="1:12" s="4" customFormat="1" ht="15.5" x14ac:dyDescent="0.35">
      <c r="A76" s="44"/>
      <c r="B76" s="46"/>
      <c r="C76" s="5" t="s">
        <v>11</v>
      </c>
      <c r="D76" s="6" t="s">
        <v>16</v>
      </c>
      <c r="E76" s="7">
        <v>7</v>
      </c>
      <c r="F76" s="8"/>
      <c r="G76" s="9"/>
      <c r="H76" s="9"/>
      <c r="I76" s="9"/>
      <c r="J76" s="9"/>
      <c r="K76" s="22"/>
      <c r="L76" s="45"/>
    </row>
    <row r="77" spans="1:12" s="4" customFormat="1" ht="15.5" x14ac:dyDescent="0.35">
      <c r="A77" s="44"/>
      <c r="B77" s="46"/>
      <c r="C77" s="5" t="s">
        <v>11</v>
      </c>
      <c r="D77" s="6" t="s">
        <v>17</v>
      </c>
      <c r="E77" s="7">
        <v>1</v>
      </c>
      <c r="F77" s="8">
        <v>2</v>
      </c>
      <c r="G77" s="9"/>
      <c r="H77" s="9"/>
      <c r="I77" s="9"/>
      <c r="J77" s="9"/>
      <c r="K77" s="22"/>
      <c r="L77" s="45"/>
    </row>
    <row r="78" spans="1:12" s="4" customFormat="1" ht="15.5" x14ac:dyDescent="0.35">
      <c r="A78" s="44"/>
      <c r="B78" s="46"/>
      <c r="C78" s="5" t="s">
        <v>11</v>
      </c>
      <c r="D78" s="6" t="s">
        <v>18</v>
      </c>
      <c r="E78" s="10">
        <v>2</v>
      </c>
      <c r="F78" s="8">
        <v>3</v>
      </c>
      <c r="G78" s="9"/>
      <c r="H78" s="9"/>
      <c r="I78" s="9"/>
      <c r="J78" s="9"/>
      <c r="K78" s="22"/>
      <c r="L78" s="45"/>
    </row>
    <row r="79" spans="1:12" s="4" customFormat="1" ht="15.5" x14ac:dyDescent="0.35">
      <c r="A79" s="44"/>
      <c r="B79" s="46"/>
      <c r="C79" s="5" t="s">
        <v>11</v>
      </c>
      <c r="D79" s="6" t="s">
        <v>19</v>
      </c>
      <c r="E79" s="7">
        <v>84</v>
      </c>
      <c r="F79" s="8">
        <v>140</v>
      </c>
      <c r="G79" s="9"/>
      <c r="H79" s="9"/>
      <c r="I79" s="9"/>
      <c r="J79" s="9"/>
      <c r="K79" s="22"/>
      <c r="L79" s="45"/>
    </row>
    <row r="80" spans="1:12" s="4" customFormat="1" ht="15.5" x14ac:dyDescent="0.35">
      <c r="A80" s="44"/>
      <c r="B80" s="46"/>
      <c r="C80" s="5" t="s">
        <v>11</v>
      </c>
      <c r="D80" s="6" t="s">
        <v>20</v>
      </c>
      <c r="E80" s="7">
        <v>56</v>
      </c>
      <c r="F80" s="8">
        <v>102</v>
      </c>
      <c r="G80" s="9"/>
      <c r="H80" s="9"/>
      <c r="I80" s="9"/>
      <c r="J80" s="9"/>
      <c r="K80" s="22"/>
      <c r="L80" s="45"/>
    </row>
    <row r="81" spans="1:12" s="4" customFormat="1" ht="15.5" x14ac:dyDescent="0.35">
      <c r="A81" s="44"/>
      <c r="B81" s="46"/>
      <c r="C81" s="5" t="s">
        <v>11</v>
      </c>
      <c r="D81" s="6" t="s">
        <v>21</v>
      </c>
      <c r="E81" s="7">
        <v>9</v>
      </c>
      <c r="F81" s="8"/>
      <c r="G81" s="9"/>
      <c r="H81" s="9"/>
      <c r="I81" s="9"/>
      <c r="J81" s="9"/>
      <c r="K81" s="22"/>
      <c r="L81" s="45"/>
    </row>
    <row r="82" spans="1:12" s="4" customFormat="1" ht="15.5" x14ac:dyDescent="0.35">
      <c r="A82" s="44"/>
      <c r="B82" s="46"/>
      <c r="C82" s="5" t="s">
        <v>22</v>
      </c>
      <c r="D82" s="6" t="s">
        <v>15</v>
      </c>
      <c r="E82" s="7">
        <v>3</v>
      </c>
      <c r="F82" s="8"/>
      <c r="G82" s="9"/>
      <c r="I82" s="9"/>
      <c r="K82" s="22"/>
      <c r="L82" s="45"/>
    </row>
    <row r="83" spans="1:12" s="4" customFormat="1" ht="15.5" x14ac:dyDescent="0.35">
      <c r="A83" s="44"/>
      <c r="B83" s="46"/>
      <c r="C83" s="5" t="s">
        <v>22</v>
      </c>
      <c r="D83" s="6" t="s">
        <v>16</v>
      </c>
      <c r="E83" s="7">
        <v>1</v>
      </c>
      <c r="F83" s="8"/>
      <c r="G83" s="9"/>
      <c r="I83" s="9"/>
      <c r="K83" s="22"/>
      <c r="L83" s="45"/>
    </row>
    <row r="84" spans="1:12" s="4" customFormat="1" ht="15.5" x14ac:dyDescent="0.35">
      <c r="A84" s="44"/>
      <c r="B84" s="46"/>
      <c r="C84" s="5" t="s">
        <v>22</v>
      </c>
      <c r="D84" s="6" t="s">
        <v>19</v>
      </c>
      <c r="E84" s="7">
        <v>7</v>
      </c>
      <c r="F84" s="8">
        <v>12</v>
      </c>
      <c r="G84" s="9"/>
      <c r="H84" s="9"/>
      <c r="I84" s="9"/>
      <c r="J84" s="9"/>
      <c r="K84" s="22"/>
      <c r="L84" s="45"/>
    </row>
    <row r="85" spans="1:12" s="4" customFormat="1" ht="15.5" x14ac:dyDescent="0.35">
      <c r="A85" s="44"/>
      <c r="B85" s="46"/>
      <c r="C85" s="5" t="s">
        <v>22</v>
      </c>
      <c r="D85" s="6" t="s">
        <v>20</v>
      </c>
      <c r="E85" s="7">
        <v>4</v>
      </c>
      <c r="F85" s="8">
        <v>7</v>
      </c>
      <c r="G85" s="9"/>
      <c r="H85" s="9"/>
      <c r="I85" s="9"/>
      <c r="J85" s="9"/>
      <c r="K85" s="22"/>
      <c r="L85" s="45"/>
    </row>
    <row r="86" spans="1:12" s="4" customFormat="1" ht="15.5" x14ac:dyDescent="0.35">
      <c r="A86" s="44"/>
      <c r="B86" s="46"/>
      <c r="C86" s="5" t="s">
        <v>22</v>
      </c>
      <c r="D86" s="6" t="s">
        <v>21</v>
      </c>
      <c r="E86" s="7">
        <v>1</v>
      </c>
      <c r="F86" s="8"/>
      <c r="G86" s="9"/>
      <c r="H86" s="9"/>
      <c r="I86" s="9"/>
      <c r="J86" s="9"/>
      <c r="K86" s="22"/>
      <c r="L86" s="45"/>
    </row>
    <row r="87" spans="1:12" s="4" customFormat="1" ht="15.5" x14ac:dyDescent="0.35">
      <c r="A87" s="44"/>
      <c r="B87" s="47"/>
      <c r="C87" s="13"/>
      <c r="D87" s="14" t="s">
        <v>23</v>
      </c>
      <c r="E87" s="15">
        <f>SUM(E72:E86)</f>
        <v>227</v>
      </c>
      <c r="F87" s="15">
        <v>266</v>
      </c>
      <c r="G87" s="16"/>
      <c r="H87" s="16"/>
      <c r="I87" s="17"/>
      <c r="J87" s="17"/>
      <c r="K87" s="23"/>
      <c r="L87" s="45"/>
    </row>
    <row r="88" spans="1:12" ht="15.5" x14ac:dyDescent="0.35">
      <c r="A88" s="44"/>
      <c r="B88" s="20"/>
      <c r="C88" s="20"/>
      <c r="D88" s="26" t="s">
        <v>31</v>
      </c>
      <c r="E88" s="27">
        <f>E87+E71+E57+E47+E37+E19</f>
        <v>3701</v>
      </c>
      <c r="F88" s="27">
        <f>F87+F71+F57+F47+F37+F19</f>
        <v>3947</v>
      </c>
      <c r="G88" s="28"/>
      <c r="H88" s="28"/>
      <c r="I88" s="28"/>
      <c r="J88" s="28"/>
      <c r="K88" s="25"/>
      <c r="L88" s="25"/>
    </row>
  </sheetData>
  <mergeCells count="8">
    <mergeCell ref="A3:A88"/>
    <mergeCell ref="B3:B19"/>
    <mergeCell ref="L3:L87"/>
    <mergeCell ref="B20:B37"/>
    <mergeCell ref="B38:B47"/>
    <mergeCell ref="B48:B57"/>
    <mergeCell ref="B58:B71"/>
    <mergeCell ref="B72:B87"/>
  </mergeCells>
  <conditionalFormatting sqref="B2">
    <cfRule type="duplicateValues" dxfId="11" priority="9"/>
    <cfRule type="duplicateValues" dxfId="10" priority="10"/>
  </conditionalFormatting>
  <conditionalFormatting sqref="B3:B19">
    <cfRule type="duplicateValues" dxfId="9" priority="7"/>
    <cfRule type="duplicateValues" dxfId="8" priority="8"/>
  </conditionalFormatting>
  <conditionalFormatting sqref="B20:B37">
    <cfRule type="duplicateValues" dxfId="7" priority="5"/>
    <cfRule type="duplicateValues" dxfId="6" priority="6"/>
  </conditionalFormatting>
  <conditionalFormatting sqref="B38:B47">
    <cfRule type="duplicateValues" dxfId="5" priority="3"/>
    <cfRule type="duplicateValues" dxfId="4" priority="4"/>
  </conditionalFormatting>
  <conditionalFormatting sqref="B48:B57">
    <cfRule type="duplicateValues" dxfId="3" priority="1"/>
    <cfRule type="duplicateValues" dxfId="2" priority="2"/>
  </conditionalFormatting>
  <conditionalFormatting sqref="B58:B87">
    <cfRule type="duplicateValues" dxfId="1" priority="11"/>
    <cfRule type="duplicateValues" dxfId="0" priority="1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K20"/>
  <sheetViews>
    <sheetView workbookViewId="0">
      <selection activeCell="E11" sqref="E11:H11"/>
    </sheetView>
  </sheetViews>
  <sheetFormatPr defaultRowHeight="14.5" x14ac:dyDescent="0.35"/>
  <sheetData>
    <row r="2" spans="4:11" ht="15" x14ac:dyDescent="0.35">
      <c r="D2" s="56" t="s">
        <v>37</v>
      </c>
      <c r="E2" s="56"/>
      <c r="F2" s="56"/>
      <c r="G2" s="56"/>
      <c r="H2" s="56"/>
      <c r="I2" s="56"/>
      <c r="J2" s="56"/>
      <c r="K2" s="56"/>
    </row>
    <row r="3" spans="4:11" ht="15" x14ac:dyDescent="0.35">
      <c r="D3" s="57" t="s">
        <v>38</v>
      </c>
      <c r="E3" s="57"/>
      <c r="F3" s="57"/>
      <c r="G3" s="57"/>
      <c r="H3" s="57"/>
      <c r="I3" s="57"/>
      <c r="J3" s="57"/>
      <c r="K3" s="57"/>
    </row>
    <row r="4" spans="4:11" ht="15" x14ac:dyDescent="0.35">
      <c r="D4" s="58" t="s">
        <v>39</v>
      </c>
      <c r="E4" s="58"/>
      <c r="F4" s="58"/>
      <c r="G4" s="58"/>
      <c r="H4" s="58"/>
      <c r="I4" s="58"/>
      <c r="J4" s="58"/>
      <c r="K4" s="58"/>
    </row>
    <row r="5" spans="4:11" ht="15" x14ac:dyDescent="0.35">
      <c r="D5" s="57" t="s">
        <v>53</v>
      </c>
      <c r="E5" s="57"/>
      <c r="F5" s="57"/>
      <c r="G5" s="57"/>
      <c r="H5" s="57"/>
      <c r="I5" s="57"/>
      <c r="J5" s="57"/>
      <c r="K5" s="57"/>
    </row>
    <row r="6" spans="4:11" ht="15.5" x14ac:dyDescent="0.35">
      <c r="D6" s="29"/>
      <c r="E6" s="29"/>
      <c r="F6" s="29"/>
      <c r="G6" s="29"/>
      <c r="H6" s="29"/>
      <c r="I6" s="29"/>
      <c r="J6" s="29"/>
      <c r="K6" s="29"/>
    </row>
    <row r="7" spans="4:11" ht="15.5" x14ac:dyDescent="0.35">
      <c r="D7" s="29"/>
      <c r="E7" s="29"/>
      <c r="F7" s="29"/>
      <c r="G7" s="29"/>
      <c r="H7" s="29"/>
      <c r="I7" s="29"/>
      <c r="J7" s="29"/>
      <c r="K7" s="29"/>
    </row>
    <row r="8" spans="4:11" ht="15.5" x14ac:dyDescent="0.35">
      <c r="D8" s="29"/>
      <c r="E8" s="29"/>
      <c r="F8" s="29"/>
      <c r="G8" s="29"/>
      <c r="H8" s="29"/>
      <c r="I8" s="29"/>
      <c r="J8" s="29"/>
      <c r="K8" s="29"/>
    </row>
    <row r="9" spans="4:11" ht="15.5" x14ac:dyDescent="0.35">
      <c r="D9" s="59" t="s">
        <v>40</v>
      </c>
      <c r="E9" s="61" t="s">
        <v>41</v>
      </c>
      <c r="F9" s="62"/>
      <c r="G9" s="62"/>
      <c r="H9" s="63"/>
      <c r="I9" s="64" t="s">
        <v>42</v>
      </c>
      <c r="J9" s="29"/>
      <c r="K9" s="29"/>
    </row>
    <row r="10" spans="4:11" ht="15.5" x14ac:dyDescent="0.35">
      <c r="D10" s="60"/>
      <c r="E10" s="19" t="s">
        <v>43</v>
      </c>
      <c r="F10" s="19" t="s">
        <v>44</v>
      </c>
      <c r="G10" s="19" t="s">
        <v>45</v>
      </c>
      <c r="H10" s="19" t="s">
        <v>46</v>
      </c>
      <c r="I10" s="60"/>
      <c r="J10" s="29"/>
      <c r="K10" s="29"/>
    </row>
    <row r="11" spans="4:11" ht="15.5" x14ac:dyDescent="0.35">
      <c r="D11" s="30" t="s">
        <v>47</v>
      </c>
      <c r="E11" s="19">
        <v>925</v>
      </c>
      <c r="F11" s="19">
        <v>925</v>
      </c>
      <c r="G11" s="19">
        <v>925</v>
      </c>
      <c r="H11" s="19">
        <v>926</v>
      </c>
      <c r="I11" s="31">
        <v>3701</v>
      </c>
      <c r="J11" s="29"/>
      <c r="K11" s="29"/>
    </row>
    <row r="12" spans="4:11" ht="15.5" x14ac:dyDescent="0.35">
      <c r="D12" s="29"/>
      <c r="E12" s="29"/>
      <c r="F12" s="29"/>
      <c r="G12" s="29"/>
      <c r="H12" s="29"/>
      <c r="I12" s="29"/>
      <c r="J12" s="29"/>
      <c r="K12" s="29"/>
    </row>
    <row r="13" spans="4:11" ht="15.5" x14ac:dyDescent="0.35">
      <c r="D13" s="32"/>
      <c r="E13" s="32"/>
      <c r="F13" s="32"/>
      <c r="G13" s="32"/>
      <c r="H13" s="32"/>
      <c r="I13" s="29"/>
      <c r="J13" s="32"/>
      <c r="K13" s="33"/>
    </row>
    <row r="14" spans="4:11" x14ac:dyDescent="0.35">
      <c r="D14" s="49"/>
      <c r="E14" s="49"/>
      <c r="F14" s="49"/>
      <c r="G14" s="49"/>
      <c r="H14" s="34"/>
      <c r="I14" s="35"/>
      <c r="J14" s="35"/>
      <c r="K14" s="35"/>
    </row>
    <row r="15" spans="4:11" ht="15.5" x14ac:dyDescent="0.35">
      <c r="D15" s="36" t="s">
        <v>48</v>
      </c>
      <c r="E15" s="35"/>
      <c r="F15" s="34"/>
      <c r="G15" s="34"/>
      <c r="H15" s="35" t="s">
        <v>49</v>
      </c>
      <c r="I15" s="34"/>
      <c r="J15" s="37"/>
      <c r="K15" s="37"/>
    </row>
    <row r="16" spans="4:11" ht="15.5" x14ac:dyDescent="0.35">
      <c r="D16" s="50" t="s">
        <v>50</v>
      </c>
      <c r="E16" s="51"/>
      <c r="F16" s="51"/>
      <c r="G16" s="40"/>
      <c r="H16" s="40"/>
      <c r="I16" s="40"/>
      <c r="J16" s="37"/>
      <c r="K16" s="37"/>
    </row>
    <row r="17" spans="4:11" x14ac:dyDescent="0.35">
      <c r="D17" s="38"/>
      <c r="E17" s="39"/>
      <c r="F17" s="41"/>
      <c r="G17" s="41"/>
      <c r="H17" s="42"/>
      <c r="I17" s="52"/>
      <c r="J17" s="52"/>
      <c r="K17" s="52"/>
    </row>
    <row r="18" spans="4:11" x14ac:dyDescent="0.35">
      <c r="D18" s="36"/>
      <c r="E18" s="35"/>
      <c r="F18" s="34"/>
      <c r="G18" s="34"/>
      <c r="H18" s="34"/>
      <c r="I18" s="34"/>
      <c r="J18" s="34"/>
      <c r="K18" s="34"/>
    </row>
    <row r="19" spans="4:11" x14ac:dyDescent="0.35">
      <c r="D19" s="53" t="s">
        <v>51</v>
      </c>
      <c r="E19" s="54"/>
      <c r="F19" s="54"/>
      <c r="G19" s="54"/>
      <c r="H19" s="34"/>
      <c r="I19" s="34"/>
      <c r="J19" s="34"/>
      <c r="K19" s="34"/>
    </row>
    <row r="20" spans="4:11" x14ac:dyDescent="0.35">
      <c r="D20" s="55" t="s">
        <v>52</v>
      </c>
      <c r="E20" s="55"/>
      <c r="F20" s="55"/>
      <c r="G20" s="43"/>
      <c r="H20" s="43"/>
      <c r="I20" s="34"/>
      <c r="J20" s="34"/>
      <c r="K20" s="34"/>
    </row>
  </sheetData>
  <mergeCells count="12">
    <mergeCell ref="D2:K2"/>
    <mergeCell ref="D3:K3"/>
    <mergeCell ref="D4:K4"/>
    <mergeCell ref="D5:K5"/>
    <mergeCell ref="D9:D10"/>
    <mergeCell ref="E9:H9"/>
    <mergeCell ref="I9:I10"/>
    <mergeCell ref="D14:G14"/>
    <mergeCell ref="D16:F16"/>
    <mergeCell ref="I17:K17"/>
    <mergeCell ref="D19:G19"/>
    <mergeCell ref="D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Sherba Sherba</cp:lastModifiedBy>
  <dcterms:created xsi:type="dcterms:W3CDTF">2024-11-27T22:24:13Z</dcterms:created>
  <dcterms:modified xsi:type="dcterms:W3CDTF">2024-11-28T11:03:18Z</dcterms:modified>
</cp:coreProperties>
</file>