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Vyleva\Desktop\ЕЛ. ТЪРГ НА КОРЕН МТ – 3-20-2025\"/>
    </mc:Choice>
  </mc:AlternateContent>
  <xr:revisionPtr revIDLastSave="0" documentId="13_ncr:1_{47B8AECA-AE1E-4A22-9CDC-15E9E327A128}" xr6:coauthVersionLast="47" xr6:coauthVersionMax="47" xr10:uidLastSave="{00000000-0000-0000-0000-000000000000}"/>
  <bookViews>
    <workbookView xWindow="3000" yWindow="3000" windowWidth="19200" windowHeight="11170" xr2:uid="{00000000-000D-0000-FFFF-FFFF00000000}"/>
  </bookViews>
  <sheets>
    <sheet name="Прил. 1" sheetId="22" r:id="rId1"/>
    <sheet name="Прил. 2" sheetId="26" r:id="rId2"/>
    <sheet name="Прил. 3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26" l="1"/>
  <c r="E86" i="26"/>
  <c r="E70" i="26"/>
  <c r="E59" i="26"/>
  <c r="E49" i="26"/>
  <c r="E33" i="26"/>
  <c r="E87" i="26" s="1"/>
  <c r="E23" i="26"/>
  <c r="E13" i="26"/>
  <c r="F87" i="22" l="1"/>
  <c r="E86" i="22"/>
  <c r="E87" i="22" s="1"/>
  <c r="I85" i="22"/>
  <c r="K85" i="22" s="1"/>
  <c r="J84" i="22"/>
  <c r="K84" i="22" s="1"/>
  <c r="J83" i="22"/>
  <c r="K83" i="22" s="1"/>
  <c r="I82" i="22"/>
  <c r="K82" i="22" s="1"/>
  <c r="I81" i="22"/>
  <c r="K81" i="22" s="1"/>
  <c r="I80" i="22"/>
  <c r="K80" i="22" s="1"/>
  <c r="J79" i="22"/>
  <c r="K79" i="22" s="1"/>
  <c r="J78" i="22"/>
  <c r="K78" i="22" s="1"/>
  <c r="J77" i="22"/>
  <c r="K77" i="22" s="1"/>
  <c r="J76" i="22"/>
  <c r="K76" i="22" s="1"/>
  <c r="I75" i="22"/>
  <c r="K75" i="22" s="1"/>
  <c r="I74" i="22"/>
  <c r="K74" i="22" s="1"/>
  <c r="I73" i="22"/>
  <c r="K73" i="22" s="1"/>
  <c r="I72" i="22"/>
  <c r="K72" i="22" s="1"/>
  <c r="I71" i="22"/>
  <c r="K71" i="22" s="1"/>
  <c r="E70" i="22"/>
  <c r="I69" i="22"/>
  <c r="K69" i="22" s="1"/>
  <c r="J68" i="22"/>
  <c r="K68" i="22" s="1"/>
  <c r="J67" i="22"/>
  <c r="K67" i="22" s="1"/>
  <c r="J66" i="22"/>
  <c r="K66" i="22" s="1"/>
  <c r="J65" i="22"/>
  <c r="K65" i="22" s="1"/>
  <c r="I64" i="22"/>
  <c r="K64" i="22" s="1"/>
  <c r="I63" i="22"/>
  <c r="K63" i="22" s="1"/>
  <c r="I62" i="22"/>
  <c r="K62" i="22" s="1"/>
  <c r="I61" i="22"/>
  <c r="K61" i="22" s="1"/>
  <c r="I60" i="22"/>
  <c r="K60" i="22" s="1"/>
  <c r="E59" i="22"/>
  <c r="I58" i="22"/>
  <c r="K58" i="22" s="1"/>
  <c r="J57" i="22"/>
  <c r="K57" i="22" s="1"/>
  <c r="J56" i="22"/>
  <c r="K56" i="22" s="1"/>
  <c r="J55" i="22"/>
  <c r="K55" i="22" s="1"/>
  <c r="I54" i="22"/>
  <c r="K54" i="22" s="1"/>
  <c r="I53" i="22"/>
  <c r="K53" i="22" s="1"/>
  <c r="I52" i="22"/>
  <c r="K52" i="22" s="1"/>
  <c r="I51" i="22"/>
  <c r="K51" i="22" s="1"/>
  <c r="I50" i="22"/>
  <c r="K50" i="22" s="1"/>
  <c r="E49" i="22"/>
  <c r="I48" i="22"/>
  <c r="K48" i="22" s="1"/>
  <c r="J47" i="22"/>
  <c r="K47" i="22" s="1"/>
  <c r="J46" i="22"/>
  <c r="K46" i="22" s="1"/>
  <c r="I45" i="22"/>
  <c r="K45" i="22" s="1"/>
  <c r="I44" i="22"/>
  <c r="K44" i="22" s="1"/>
  <c r="I43" i="22"/>
  <c r="K43" i="22" s="1"/>
  <c r="J42" i="22"/>
  <c r="K42" i="22" s="1"/>
  <c r="J41" i="22"/>
  <c r="K41" i="22" s="1"/>
  <c r="J40" i="22"/>
  <c r="K40" i="22" s="1"/>
  <c r="J39" i="22"/>
  <c r="K39" i="22" s="1"/>
  <c r="I38" i="22"/>
  <c r="K38" i="22" s="1"/>
  <c r="I37" i="22"/>
  <c r="K37" i="22" s="1"/>
  <c r="I36" i="22"/>
  <c r="K36" i="22" s="1"/>
  <c r="I35" i="22"/>
  <c r="K35" i="22" s="1"/>
  <c r="I34" i="22"/>
  <c r="K34" i="22" s="1"/>
  <c r="E33" i="22"/>
  <c r="I32" i="22"/>
  <c r="K32" i="22" s="1"/>
  <c r="J31" i="22"/>
  <c r="K31" i="22" s="1"/>
  <c r="J30" i="22"/>
  <c r="K30" i="22" s="1"/>
  <c r="J29" i="22"/>
  <c r="K29" i="22" s="1"/>
  <c r="I28" i="22"/>
  <c r="K28" i="22" s="1"/>
  <c r="I27" i="22"/>
  <c r="K27" i="22" s="1"/>
  <c r="I26" i="22"/>
  <c r="K26" i="22" s="1"/>
  <c r="I25" i="22"/>
  <c r="K25" i="22" s="1"/>
  <c r="I24" i="22"/>
  <c r="K24" i="22" s="1"/>
  <c r="E23" i="22"/>
  <c r="I22" i="22"/>
  <c r="K22" i="22" s="1"/>
  <c r="J21" i="22"/>
  <c r="K21" i="22" s="1"/>
  <c r="J20" i="22"/>
  <c r="K20" i="22" s="1"/>
  <c r="J19" i="22"/>
  <c r="K19" i="22" s="1"/>
  <c r="I18" i="22"/>
  <c r="K18" i="22" s="1"/>
  <c r="I17" i="22"/>
  <c r="K17" i="22" s="1"/>
  <c r="I16" i="22"/>
  <c r="K16" i="22" s="1"/>
  <c r="I15" i="22"/>
  <c r="K15" i="22" s="1"/>
  <c r="I14" i="22"/>
  <c r="K14" i="22" s="1"/>
  <c r="E13" i="22"/>
  <c r="I12" i="22"/>
  <c r="K12" i="22" s="1"/>
  <c r="J11" i="22"/>
  <c r="K11" i="22" s="1"/>
  <c r="J10" i="22"/>
  <c r="K10" i="22" s="1"/>
  <c r="J9" i="22"/>
  <c r="K9" i="22" s="1"/>
  <c r="J8" i="22"/>
  <c r="K8" i="22" s="1"/>
  <c r="I7" i="22"/>
  <c r="K7" i="22" s="1"/>
  <c r="I6" i="22"/>
  <c r="K6" i="22" s="1"/>
  <c r="I5" i="22"/>
  <c r="K5" i="22" s="1"/>
  <c r="I4" i="22"/>
  <c r="K4" i="22" s="1"/>
  <c r="I3" i="22"/>
  <c r="K3" i="22" s="1"/>
  <c r="K49" i="22" l="1"/>
  <c r="K86" i="22"/>
  <c r="K33" i="22"/>
  <c r="K70" i="22"/>
  <c r="K23" i="22"/>
  <c r="K59" i="22"/>
  <c r="K13" i="22"/>
  <c r="K87" i="22" l="1"/>
</calcChain>
</file>

<file path=xl/sharedStrings.xml><?xml version="1.0" encoding="utf-8"?>
<sst xmlns="http://schemas.openxmlformats.org/spreadsheetml/2006/main" count="383" uniqueCount="53">
  <si>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</si>
  <si>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</si>
  <si>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</si>
  <si>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</si>
  <si>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</si>
  <si>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</si>
  <si>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</si>
  <si>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</si>
  <si>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</si>
  <si>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</si>
  <si>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</si>
  <si>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</si>
  <si>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</si>
  <si>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</si>
  <si>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</si>
  <si>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</si>
  <si>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</si>
  <si>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</si>
  <si>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</si>
  <si>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</si>
  <si>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Фурнир</t>
  </si>
  <si>
    <t>Траверси</t>
  </si>
  <si>
    <t>Приложение 1</t>
  </si>
  <si>
    <t>Трупи за бичене над 50 см.</t>
  </si>
  <si>
    <t>293 д</t>
  </si>
  <si>
    <t>12 б</t>
  </si>
  <si>
    <t>11 г</t>
  </si>
  <si>
    <t>20 а</t>
  </si>
  <si>
    <t>16 в</t>
  </si>
  <si>
    <t>16 б</t>
  </si>
  <si>
    <t>9 в</t>
  </si>
  <si>
    <t>Гаранция за участие лв.</t>
  </si>
  <si>
    <t>Обект №</t>
  </si>
  <si>
    <t>Всичко за обект 3-20-2025</t>
  </si>
  <si>
    <t>3-20-2025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</si>
  <si>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</si>
  <si>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</si>
  <si>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</si>
  <si>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</si>
  <si>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</si>
  <si>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</si>
  <si>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</si>
  <si>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</si>
  <si>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</si>
  <si>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</si>
  <si>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</si>
  <si>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</si>
  <si>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</si>
  <si>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</si>
  <si>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</si>
  <si>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</si>
  <si>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</si>
  <si>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№3-20-2025,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</si>
</sst>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0" xfId="0" applyFont="1"/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0" fontId="2" fillId="3" borderId="2" xfId="1" applyFont="1" applyFill="1" applyBorder="1" applyAlignment="1">
      <alignment horizontal="center" vertical="center" wrapText="1"/>
    </xf>
    <xf numFmtId="1" fontId="2" fillId="0" borderId="0" xfId="0" applyNumberFormat="1" applyFont="1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/>
    <xf numFmtId="1" fontId="3" fillId="2" borderId="6" xfId="1" applyNumberFormat="1" applyFont="1" applyFill="1" applyBorder="1" applyAlignment="1">
      <alignment horizontal="right"/>
    </xf>
    <xf numFmtId="0" fontId="2" fillId="2" borderId="7" xfId="1" applyFont="1" applyFill="1" applyBorder="1"/>
    <xf numFmtId="2" fontId="3" fillId="2" borderId="6" xfId="1" applyNumberFormat="1" applyFont="1" applyFill="1" applyBorder="1" applyAlignment="1">
      <alignment horizontal="right"/>
    </xf>
    <xf numFmtId="0" fontId="4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2" borderId="10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86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261860" y="20473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21067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86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275320" y="17434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275320" y="17434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tabSelected="1" topLeftCell="B76" workbookViewId="0">
      <selection activeCell="B71" sqref="B71:B86"/>
    </sheetView>
  </sheetViews>
  <sheetFormatPr defaultRowHeight="14.5" x14ac:dyDescent="0.35"/>
  <cols>
    <col min="1" max="1" width="10" customWidth="1"/>
    <col min="2" max="2" width="10.36328125" customWidth="1"/>
    <col min="3" max="3" width="9.90625" customWidth="1"/>
    <col min="4" max="4" width="35.6328125" customWidth="1"/>
    <col min="5" max="5" width="16.81640625" customWidth="1"/>
    <col min="6" max="6" width="13.6328125" customWidth="1"/>
    <col min="7" max="7" width="11.453125" customWidth="1"/>
    <col min="8" max="8" width="12.90625" customWidth="1"/>
    <col min="9" max="9" width="12.453125" customWidth="1"/>
    <col min="10" max="11" width="13.08984375" customWidth="1"/>
    <col min="12" max="12" width="11.6328125" customWidth="1"/>
  </cols>
  <sheetData>
    <row r="1" spans="1:13" x14ac:dyDescent="0.35">
      <c r="D1" t="s">
        <v>22</v>
      </c>
    </row>
    <row r="2" spans="1:13" s="13" customFormat="1" ht="62" x14ac:dyDescent="0.35">
      <c r="A2" s="26" t="s">
        <v>32</v>
      </c>
      <c r="B2" s="17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0" t="s">
        <v>31</v>
      </c>
    </row>
    <row r="3" spans="1:13" s="13" customFormat="1" ht="15.5" x14ac:dyDescent="0.35">
      <c r="A3" s="46" t="s">
        <v>34</v>
      </c>
      <c r="B3" s="48" t="s">
        <v>24</v>
      </c>
      <c r="C3" s="3" t="s">
        <v>15</v>
      </c>
      <c r="D3" s="4" t="s">
        <v>20</v>
      </c>
      <c r="E3" s="6">
        <v>2</v>
      </c>
      <c r="F3" s="7"/>
      <c r="G3" s="5">
        <v>324</v>
      </c>
      <c r="H3" s="5"/>
      <c r="I3" s="5">
        <f>E3*G3</f>
        <v>648</v>
      </c>
      <c r="J3" s="5"/>
      <c r="K3" s="5">
        <f>I3</f>
        <v>648</v>
      </c>
      <c r="L3" s="47"/>
    </row>
    <row r="4" spans="1:13" s="13" customFormat="1" ht="15.5" x14ac:dyDescent="0.35">
      <c r="A4" s="46"/>
      <c r="B4" s="48"/>
      <c r="C4" s="3" t="s">
        <v>15</v>
      </c>
      <c r="D4" s="4" t="s">
        <v>21</v>
      </c>
      <c r="E4" s="6">
        <v>2</v>
      </c>
      <c r="F4" s="7"/>
      <c r="G4" s="5">
        <v>249</v>
      </c>
      <c r="H4" s="5"/>
      <c r="I4" s="5">
        <f>E4*G4</f>
        <v>498</v>
      </c>
      <c r="J4" s="5"/>
      <c r="K4" s="5">
        <f>I4</f>
        <v>498</v>
      </c>
      <c r="L4" s="47"/>
    </row>
    <row r="5" spans="1:13" s="13" customFormat="1" ht="15.5" x14ac:dyDescent="0.35">
      <c r="A5" s="46"/>
      <c r="B5" s="48"/>
      <c r="C5" s="3" t="s">
        <v>15</v>
      </c>
      <c r="D5" s="4" t="s">
        <v>23</v>
      </c>
      <c r="E5" s="6">
        <v>3</v>
      </c>
      <c r="F5" s="7"/>
      <c r="G5" s="5">
        <v>214</v>
      </c>
      <c r="H5" s="5"/>
      <c r="I5" s="5">
        <f>E5*G5</f>
        <v>642</v>
      </c>
      <c r="J5" s="5"/>
      <c r="K5" s="5">
        <f>I5</f>
        <v>642</v>
      </c>
      <c r="L5" s="47"/>
    </row>
    <row r="6" spans="1:13" s="13" customFormat="1" ht="15.5" x14ac:dyDescent="0.35">
      <c r="A6" s="46"/>
      <c r="B6" s="48"/>
      <c r="C6" s="3" t="s">
        <v>15</v>
      </c>
      <c r="D6" s="4" t="s">
        <v>19</v>
      </c>
      <c r="E6" s="6">
        <v>39</v>
      </c>
      <c r="F6" s="7"/>
      <c r="G6" s="5">
        <v>164</v>
      </c>
      <c r="H6" s="5"/>
      <c r="I6" s="5">
        <f>E6*G6</f>
        <v>6396</v>
      </c>
      <c r="J6" s="5"/>
      <c r="K6" s="5">
        <f>I6</f>
        <v>6396</v>
      </c>
      <c r="L6" s="47"/>
    </row>
    <row r="7" spans="1:13" s="13" customFormat="1" ht="15.5" x14ac:dyDescent="0.35">
      <c r="A7" s="46"/>
      <c r="B7" s="48"/>
      <c r="C7" s="3" t="s">
        <v>15</v>
      </c>
      <c r="D7" s="4" t="s">
        <v>18</v>
      </c>
      <c r="E7" s="6">
        <v>26</v>
      </c>
      <c r="F7" s="7"/>
      <c r="G7" s="5">
        <v>144</v>
      </c>
      <c r="H7" s="5"/>
      <c r="I7" s="5">
        <f>E7*G7</f>
        <v>3744</v>
      </c>
      <c r="J7" s="5"/>
      <c r="K7" s="5">
        <f>I7</f>
        <v>3744</v>
      </c>
      <c r="L7" s="47"/>
    </row>
    <row r="8" spans="1:13" s="13" customFormat="1" ht="15.5" x14ac:dyDescent="0.35">
      <c r="A8" s="46"/>
      <c r="B8" s="48"/>
      <c r="C8" s="3" t="s">
        <v>15</v>
      </c>
      <c r="D8" s="4" t="s">
        <v>16</v>
      </c>
      <c r="E8" s="6">
        <v>2</v>
      </c>
      <c r="F8" s="7">
        <v>3</v>
      </c>
      <c r="G8" s="5"/>
      <c r="H8" s="5">
        <v>37</v>
      </c>
      <c r="I8" s="5"/>
      <c r="J8" s="5">
        <f>F8*H8</f>
        <v>111</v>
      </c>
      <c r="K8" s="5">
        <f>J8</f>
        <v>111</v>
      </c>
      <c r="L8" s="47"/>
    </row>
    <row r="9" spans="1:13" s="13" customFormat="1" ht="15.5" x14ac:dyDescent="0.35">
      <c r="A9" s="46"/>
      <c r="B9" s="48"/>
      <c r="C9" s="3" t="s">
        <v>15</v>
      </c>
      <c r="D9" s="4" t="s">
        <v>10</v>
      </c>
      <c r="E9" s="6">
        <v>6</v>
      </c>
      <c r="F9" s="7">
        <v>10</v>
      </c>
      <c r="G9" s="5"/>
      <c r="H9" s="5">
        <v>37</v>
      </c>
      <c r="I9" s="5"/>
      <c r="J9" s="5">
        <f>F9*H9</f>
        <v>370</v>
      </c>
      <c r="K9" s="5">
        <f>J9</f>
        <v>370</v>
      </c>
      <c r="L9" s="47"/>
    </row>
    <row r="10" spans="1:13" s="13" customFormat="1" ht="15.5" x14ac:dyDescent="0.35">
      <c r="A10" s="46"/>
      <c r="B10" s="48"/>
      <c r="C10" s="3" t="s">
        <v>15</v>
      </c>
      <c r="D10" s="4" t="s">
        <v>11</v>
      </c>
      <c r="E10" s="6">
        <v>89</v>
      </c>
      <c r="F10" s="7">
        <v>148</v>
      </c>
      <c r="G10" s="5"/>
      <c r="H10" s="5">
        <v>37</v>
      </c>
      <c r="I10" s="5"/>
      <c r="J10" s="5">
        <f>F10*H10</f>
        <v>5476</v>
      </c>
      <c r="K10" s="5">
        <f>J10</f>
        <v>5476</v>
      </c>
      <c r="L10" s="47"/>
    </row>
    <row r="11" spans="1:13" s="13" customFormat="1" ht="15.5" x14ac:dyDescent="0.35">
      <c r="A11" s="46"/>
      <c r="B11" s="48"/>
      <c r="C11" s="3" t="s">
        <v>15</v>
      </c>
      <c r="D11" s="4" t="s">
        <v>12</v>
      </c>
      <c r="E11" s="6">
        <v>60</v>
      </c>
      <c r="F11" s="7">
        <v>109</v>
      </c>
      <c r="G11" s="5"/>
      <c r="H11" s="5">
        <v>37</v>
      </c>
      <c r="I11" s="5"/>
      <c r="J11" s="5">
        <f>F11*H11</f>
        <v>4033</v>
      </c>
      <c r="K11" s="5">
        <f>J11</f>
        <v>4033</v>
      </c>
      <c r="L11" s="47"/>
    </row>
    <row r="12" spans="1:13" s="13" customFormat="1" ht="15.5" x14ac:dyDescent="0.35">
      <c r="A12" s="46"/>
      <c r="B12" s="48"/>
      <c r="C12" s="3" t="s">
        <v>15</v>
      </c>
      <c r="D12" s="4" t="s">
        <v>13</v>
      </c>
      <c r="E12" s="6">
        <v>1</v>
      </c>
      <c r="F12" s="7"/>
      <c r="G12" s="5">
        <v>89</v>
      </c>
      <c r="H12" s="5"/>
      <c r="I12" s="5">
        <f>E12*G12</f>
        <v>89</v>
      </c>
      <c r="J12" s="5"/>
      <c r="K12" s="5">
        <f>I12</f>
        <v>89</v>
      </c>
      <c r="L12" s="47"/>
    </row>
    <row r="13" spans="1:13" s="13" customFormat="1" ht="15.5" x14ac:dyDescent="0.35">
      <c r="A13" s="46"/>
      <c r="B13" s="49"/>
      <c r="C13" s="8"/>
      <c r="D13" s="9" t="s">
        <v>14</v>
      </c>
      <c r="E13" s="10">
        <f>SUM(E3:E12)</f>
        <v>230</v>
      </c>
      <c r="F13" s="10">
        <v>270</v>
      </c>
      <c r="G13" s="11"/>
      <c r="H13" s="11"/>
      <c r="I13" s="12"/>
      <c r="J13" s="12"/>
      <c r="K13" s="12">
        <f>SUM(K3:K12)</f>
        <v>22007</v>
      </c>
      <c r="L13" s="47"/>
    </row>
    <row r="14" spans="1:13" s="13" customFormat="1" ht="15.5" x14ac:dyDescent="0.35">
      <c r="A14" s="46"/>
      <c r="B14" s="48" t="s">
        <v>25</v>
      </c>
      <c r="C14" s="3" t="s">
        <v>15</v>
      </c>
      <c r="D14" s="4" t="s">
        <v>20</v>
      </c>
      <c r="E14" s="6">
        <v>4</v>
      </c>
      <c r="F14" s="7"/>
      <c r="G14" s="5">
        <v>324</v>
      </c>
      <c r="H14" s="5"/>
      <c r="I14" s="5">
        <f>E14*G14</f>
        <v>1296</v>
      </c>
      <c r="J14" s="5"/>
      <c r="K14" s="5">
        <f>I14</f>
        <v>1296</v>
      </c>
      <c r="L14" s="47"/>
      <c r="M14" s="18"/>
    </row>
    <row r="15" spans="1:13" s="13" customFormat="1" ht="15.5" x14ac:dyDescent="0.35">
      <c r="A15" s="46"/>
      <c r="B15" s="48"/>
      <c r="C15" s="3" t="s">
        <v>15</v>
      </c>
      <c r="D15" s="4" t="s">
        <v>21</v>
      </c>
      <c r="E15" s="6">
        <v>6</v>
      </c>
      <c r="F15" s="7"/>
      <c r="G15" s="5">
        <v>249</v>
      </c>
      <c r="H15" s="5"/>
      <c r="I15" s="5">
        <f>E15*G15</f>
        <v>1494</v>
      </c>
      <c r="J15" s="5"/>
      <c r="K15" s="5">
        <f>I15</f>
        <v>1494</v>
      </c>
      <c r="L15" s="47"/>
      <c r="M15" s="18"/>
    </row>
    <row r="16" spans="1:13" s="13" customFormat="1" ht="15.5" x14ac:dyDescent="0.35">
      <c r="A16" s="46"/>
      <c r="B16" s="48"/>
      <c r="C16" s="3" t="s">
        <v>15</v>
      </c>
      <c r="D16" s="4" t="s">
        <v>23</v>
      </c>
      <c r="E16" s="6">
        <v>5</v>
      </c>
      <c r="F16" s="7"/>
      <c r="G16" s="5">
        <v>214</v>
      </c>
      <c r="H16" s="5"/>
      <c r="I16" s="5">
        <f>E16*G16</f>
        <v>1070</v>
      </c>
      <c r="J16" s="5"/>
      <c r="K16" s="5">
        <f>I16</f>
        <v>1070</v>
      </c>
      <c r="L16" s="47"/>
      <c r="M16" s="18"/>
    </row>
    <row r="17" spans="1:13" s="13" customFormat="1" ht="15.5" x14ac:dyDescent="0.35">
      <c r="A17" s="46"/>
      <c r="B17" s="48"/>
      <c r="C17" s="3" t="s">
        <v>15</v>
      </c>
      <c r="D17" s="4" t="s">
        <v>19</v>
      </c>
      <c r="E17" s="6">
        <v>320</v>
      </c>
      <c r="F17" s="7"/>
      <c r="G17" s="5">
        <v>164</v>
      </c>
      <c r="H17" s="5"/>
      <c r="I17" s="5">
        <f>E17*G17</f>
        <v>52480</v>
      </c>
      <c r="J17" s="5"/>
      <c r="K17" s="5">
        <f>I17</f>
        <v>52480</v>
      </c>
      <c r="L17" s="47"/>
      <c r="M17" s="18"/>
    </row>
    <row r="18" spans="1:13" s="13" customFormat="1" ht="15.5" x14ac:dyDescent="0.35">
      <c r="A18" s="46"/>
      <c r="B18" s="48"/>
      <c r="C18" s="3" t="s">
        <v>15</v>
      </c>
      <c r="D18" s="4" t="s">
        <v>18</v>
      </c>
      <c r="E18" s="6">
        <v>18</v>
      </c>
      <c r="F18" s="7"/>
      <c r="G18" s="5">
        <v>144</v>
      </c>
      <c r="H18" s="5"/>
      <c r="I18" s="5">
        <f>E18*G18</f>
        <v>2592</v>
      </c>
      <c r="J18" s="5"/>
      <c r="K18" s="5">
        <f>I18</f>
        <v>2592</v>
      </c>
      <c r="L18" s="47"/>
      <c r="M18" s="18"/>
    </row>
    <row r="19" spans="1:13" s="13" customFormat="1" ht="15.5" x14ac:dyDescent="0.35">
      <c r="A19" s="46"/>
      <c r="B19" s="48"/>
      <c r="C19" s="3" t="s">
        <v>15</v>
      </c>
      <c r="D19" s="4" t="s">
        <v>10</v>
      </c>
      <c r="E19" s="6">
        <v>27</v>
      </c>
      <c r="F19" s="7">
        <v>45</v>
      </c>
      <c r="G19" s="5"/>
      <c r="H19" s="5">
        <v>37</v>
      </c>
      <c r="I19" s="5"/>
      <c r="J19" s="5">
        <f>F19*H19</f>
        <v>1665</v>
      </c>
      <c r="K19" s="5">
        <f>J19</f>
        <v>1665</v>
      </c>
      <c r="L19" s="47"/>
      <c r="M19" s="18"/>
    </row>
    <row r="20" spans="1:13" s="13" customFormat="1" ht="15.5" x14ac:dyDescent="0.35">
      <c r="A20" s="46"/>
      <c r="B20" s="48"/>
      <c r="C20" s="3" t="s">
        <v>15</v>
      </c>
      <c r="D20" s="4" t="s">
        <v>11</v>
      </c>
      <c r="E20" s="6">
        <v>335</v>
      </c>
      <c r="F20" s="7">
        <v>558</v>
      </c>
      <c r="G20" s="5"/>
      <c r="H20" s="5">
        <v>37</v>
      </c>
      <c r="I20" s="5"/>
      <c r="J20" s="5">
        <f>F20*H20</f>
        <v>20646</v>
      </c>
      <c r="K20" s="5">
        <f>J20</f>
        <v>20646</v>
      </c>
      <c r="L20" s="47"/>
      <c r="M20" s="18"/>
    </row>
    <row r="21" spans="1:13" s="13" customFormat="1" ht="15.5" x14ac:dyDescent="0.35">
      <c r="A21" s="46"/>
      <c r="B21" s="48"/>
      <c r="C21" s="3" t="s">
        <v>15</v>
      </c>
      <c r="D21" s="4" t="s">
        <v>12</v>
      </c>
      <c r="E21" s="6">
        <v>223</v>
      </c>
      <c r="F21" s="7">
        <v>405</v>
      </c>
      <c r="G21" s="5"/>
      <c r="H21" s="5">
        <v>37</v>
      </c>
      <c r="I21" s="5"/>
      <c r="J21" s="5">
        <f>F21*H21</f>
        <v>14985</v>
      </c>
      <c r="K21" s="5">
        <f>J21</f>
        <v>14985</v>
      </c>
      <c r="L21" s="47"/>
      <c r="M21" s="18"/>
    </row>
    <row r="22" spans="1:13" s="13" customFormat="1" ht="15.5" x14ac:dyDescent="0.35">
      <c r="A22" s="46"/>
      <c r="B22" s="48"/>
      <c r="C22" s="3" t="s">
        <v>15</v>
      </c>
      <c r="D22" s="4" t="s">
        <v>13</v>
      </c>
      <c r="E22" s="6">
        <v>20</v>
      </c>
      <c r="F22" s="7"/>
      <c r="G22" s="5">
        <v>89</v>
      </c>
      <c r="H22" s="5"/>
      <c r="I22" s="5">
        <f>E22*G22</f>
        <v>1780</v>
      </c>
      <c r="J22" s="5"/>
      <c r="K22" s="5">
        <f>I22</f>
        <v>1780</v>
      </c>
      <c r="L22" s="47"/>
      <c r="M22" s="18"/>
    </row>
    <row r="23" spans="1:13" s="13" customFormat="1" ht="15.5" x14ac:dyDescent="0.35">
      <c r="A23" s="46"/>
      <c r="B23" s="49"/>
      <c r="C23" s="8"/>
      <c r="D23" s="9" t="s">
        <v>14</v>
      </c>
      <c r="E23" s="10">
        <f>SUM(E14:E22)</f>
        <v>958</v>
      </c>
      <c r="F23" s="10">
        <v>1008</v>
      </c>
      <c r="G23" s="11"/>
      <c r="H23" s="11"/>
      <c r="I23" s="12"/>
      <c r="J23" s="12"/>
      <c r="K23" s="12">
        <f>SUM(K14:K22)</f>
        <v>98008</v>
      </c>
      <c r="L23" s="47"/>
      <c r="M23" s="18"/>
    </row>
    <row r="24" spans="1:13" s="13" customFormat="1" ht="15.5" x14ac:dyDescent="0.35">
      <c r="A24" s="46"/>
      <c r="B24" s="48" t="s">
        <v>26</v>
      </c>
      <c r="C24" s="3" t="s">
        <v>15</v>
      </c>
      <c r="D24" s="4" t="s">
        <v>20</v>
      </c>
      <c r="E24" s="6">
        <v>5</v>
      </c>
      <c r="F24" s="7"/>
      <c r="G24" s="5">
        <v>324</v>
      </c>
      <c r="H24" s="5"/>
      <c r="I24" s="5">
        <f>E24*G24</f>
        <v>1620</v>
      </c>
      <c r="J24" s="5"/>
      <c r="K24" s="5">
        <f>I24</f>
        <v>1620</v>
      </c>
      <c r="L24" s="47"/>
      <c r="M24" s="18"/>
    </row>
    <row r="25" spans="1:13" s="13" customFormat="1" ht="15.5" x14ac:dyDescent="0.35">
      <c r="A25" s="46"/>
      <c r="B25" s="48"/>
      <c r="C25" s="3" t="s">
        <v>15</v>
      </c>
      <c r="D25" s="4" t="s">
        <v>21</v>
      </c>
      <c r="E25" s="6">
        <v>5</v>
      </c>
      <c r="F25" s="7"/>
      <c r="G25" s="5">
        <v>249</v>
      </c>
      <c r="H25" s="5"/>
      <c r="I25" s="5">
        <f>E25*G25</f>
        <v>1245</v>
      </c>
      <c r="J25" s="5"/>
      <c r="K25" s="5">
        <f>I25</f>
        <v>1245</v>
      </c>
      <c r="L25" s="47"/>
      <c r="M25" s="18"/>
    </row>
    <row r="26" spans="1:13" s="13" customFormat="1" ht="15.5" x14ac:dyDescent="0.35">
      <c r="A26" s="46"/>
      <c r="B26" s="48"/>
      <c r="C26" s="3" t="s">
        <v>15</v>
      </c>
      <c r="D26" s="4" t="s">
        <v>23</v>
      </c>
      <c r="E26" s="6">
        <v>2</v>
      </c>
      <c r="F26" s="7"/>
      <c r="G26" s="5">
        <v>214</v>
      </c>
      <c r="H26" s="5"/>
      <c r="I26" s="5">
        <f>E26*G26</f>
        <v>428</v>
      </c>
      <c r="J26" s="5"/>
      <c r="K26" s="5">
        <f>I26</f>
        <v>428</v>
      </c>
      <c r="L26" s="47"/>
      <c r="M26" s="18"/>
    </row>
    <row r="27" spans="1:13" s="13" customFormat="1" ht="15.5" x14ac:dyDescent="0.35">
      <c r="A27" s="46"/>
      <c r="B27" s="48"/>
      <c r="C27" s="3" t="s">
        <v>15</v>
      </c>
      <c r="D27" s="4" t="s">
        <v>19</v>
      </c>
      <c r="E27" s="6">
        <v>139</v>
      </c>
      <c r="F27" s="7"/>
      <c r="G27" s="5">
        <v>164</v>
      </c>
      <c r="H27" s="5"/>
      <c r="I27" s="5">
        <f>E27*G27</f>
        <v>22796</v>
      </c>
      <c r="J27" s="5"/>
      <c r="K27" s="5">
        <f>I27</f>
        <v>22796</v>
      </c>
      <c r="L27" s="47"/>
      <c r="M27" s="18"/>
    </row>
    <row r="28" spans="1:13" s="13" customFormat="1" ht="15.5" x14ac:dyDescent="0.35">
      <c r="A28" s="46"/>
      <c r="B28" s="48"/>
      <c r="C28" s="3" t="s">
        <v>15</v>
      </c>
      <c r="D28" s="4" t="s">
        <v>18</v>
      </c>
      <c r="E28" s="6">
        <v>20</v>
      </c>
      <c r="F28" s="7"/>
      <c r="G28" s="5">
        <v>144</v>
      </c>
      <c r="H28" s="5"/>
      <c r="I28" s="5">
        <f>E28*G28</f>
        <v>2880</v>
      </c>
      <c r="J28" s="5"/>
      <c r="K28" s="5">
        <f>I28</f>
        <v>2880</v>
      </c>
      <c r="L28" s="47"/>
      <c r="M28" s="18"/>
    </row>
    <row r="29" spans="1:13" s="13" customFormat="1" ht="15.5" x14ac:dyDescent="0.35">
      <c r="A29" s="46"/>
      <c r="B29" s="48"/>
      <c r="C29" s="3" t="s">
        <v>15</v>
      </c>
      <c r="D29" s="4" t="s">
        <v>10</v>
      </c>
      <c r="E29" s="6">
        <v>10</v>
      </c>
      <c r="F29" s="7">
        <v>17</v>
      </c>
      <c r="G29" s="5"/>
      <c r="H29" s="5">
        <v>37</v>
      </c>
      <c r="I29" s="5"/>
      <c r="J29" s="5">
        <f>F29*H29</f>
        <v>629</v>
      </c>
      <c r="K29" s="5">
        <f>J29</f>
        <v>629</v>
      </c>
      <c r="L29" s="47"/>
      <c r="M29" s="18"/>
    </row>
    <row r="30" spans="1:13" s="13" customFormat="1" ht="15.5" x14ac:dyDescent="0.35">
      <c r="A30" s="46"/>
      <c r="B30" s="48"/>
      <c r="C30" s="3" t="s">
        <v>15</v>
      </c>
      <c r="D30" s="4" t="s">
        <v>11</v>
      </c>
      <c r="E30" s="6">
        <v>104</v>
      </c>
      <c r="F30" s="7">
        <v>173</v>
      </c>
      <c r="G30" s="5"/>
      <c r="H30" s="5">
        <v>37</v>
      </c>
      <c r="I30" s="5"/>
      <c r="J30" s="5">
        <f>F30*H30</f>
        <v>6401</v>
      </c>
      <c r="K30" s="5">
        <f>J30</f>
        <v>6401</v>
      </c>
      <c r="L30" s="47"/>
      <c r="M30" s="18"/>
    </row>
    <row r="31" spans="1:13" s="13" customFormat="1" ht="15.5" x14ac:dyDescent="0.35">
      <c r="A31" s="46"/>
      <c r="B31" s="48"/>
      <c r="C31" s="3" t="s">
        <v>15</v>
      </c>
      <c r="D31" s="4" t="s">
        <v>12</v>
      </c>
      <c r="E31" s="6">
        <v>69</v>
      </c>
      <c r="F31" s="7">
        <v>125</v>
      </c>
      <c r="G31" s="5"/>
      <c r="H31" s="5">
        <v>37</v>
      </c>
      <c r="I31" s="5"/>
      <c r="J31" s="5">
        <f>F31*H31</f>
        <v>4625</v>
      </c>
      <c r="K31" s="5">
        <f>J31</f>
        <v>4625</v>
      </c>
      <c r="L31" s="47"/>
      <c r="M31" s="18"/>
    </row>
    <row r="32" spans="1:13" s="13" customFormat="1" ht="15.5" x14ac:dyDescent="0.35">
      <c r="A32" s="46"/>
      <c r="B32" s="48"/>
      <c r="C32" s="3" t="s">
        <v>15</v>
      </c>
      <c r="D32" s="4" t="s">
        <v>13</v>
      </c>
      <c r="E32" s="6">
        <v>18</v>
      </c>
      <c r="F32" s="7"/>
      <c r="G32" s="5">
        <v>89</v>
      </c>
      <c r="H32" s="5"/>
      <c r="I32" s="5">
        <f>E32*G32</f>
        <v>1602</v>
      </c>
      <c r="J32" s="5"/>
      <c r="K32" s="5">
        <f>I32</f>
        <v>1602</v>
      </c>
      <c r="L32" s="47"/>
      <c r="M32" s="18"/>
    </row>
    <row r="33" spans="1:13" s="13" customFormat="1" ht="15.5" x14ac:dyDescent="0.35">
      <c r="A33" s="46"/>
      <c r="B33" s="49"/>
      <c r="C33" s="8"/>
      <c r="D33" s="9" t="s">
        <v>14</v>
      </c>
      <c r="E33" s="10">
        <f>SUM(E24:E32)</f>
        <v>372</v>
      </c>
      <c r="F33" s="10">
        <v>315</v>
      </c>
      <c r="G33" s="11"/>
      <c r="H33" s="11"/>
      <c r="I33" s="12"/>
      <c r="J33" s="12"/>
      <c r="K33" s="12">
        <f>SUM(K24:K32)</f>
        <v>42226</v>
      </c>
      <c r="L33" s="47"/>
      <c r="M33" s="18"/>
    </row>
    <row r="34" spans="1:13" s="13" customFormat="1" ht="15.5" x14ac:dyDescent="0.35">
      <c r="A34" s="46"/>
      <c r="B34" s="48" t="s">
        <v>27</v>
      </c>
      <c r="C34" s="3" t="s">
        <v>15</v>
      </c>
      <c r="D34" s="4" t="s">
        <v>20</v>
      </c>
      <c r="E34" s="6">
        <v>15</v>
      </c>
      <c r="F34" s="7"/>
      <c r="G34" s="5">
        <v>324</v>
      </c>
      <c r="H34" s="5"/>
      <c r="I34" s="5">
        <f>E34*G34</f>
        <v>4860</v>
      </c>
      <c r="J34" s="5"/>
      <c r="K34" s="5">
        <f>I34</f>
        <v>4860</v>
      </c>
      <c r="L34" s="47"/>
      <c r="M34" s="18"/>
    </row>
    <row r="35" spans="1:13" s="13" customFormat="1" ht="15.5" x14ac:dyDescent="0.35">
      <c r="A35" s="46"/>
      <c r="B35" s="48"/>
      <c r="C35" s="3" t="s">
        <v>15</v>
      </c>
      <c r="D35" s="4" t="s">
        <v>21</v>
      </c>
      <c r="E35" s="6">
        <v>25</v>
      </c>
      <c r="F35" s="7"/>
      <c r="G35" s="5">
        <v>249</v>
      </c>
      <c r="H35" s="5"/>
      <c r="I35" s="5">
        <f>E35*G35</f>
        <v>6225</v>
      </c>
      <c r="J35" s="5"/>
      <c r="K35" s="5">
        <f>I35</f>
        <v>6225</v>
      </c>
      <c r="L35" s="47"/>
      <c r="M35" s="18"/>
    </row>
    <row r="36" spans="1:13" s="13" customFormat="1" ht="15.5" x14ac:dyDescent="0.35">
      <c r="A36" s="46"/>
      <c r="B36" s="48"/>
      <c r="C36" s="3" t="s">
        <v>15</v>
      </c>
      <c r="D36" s="4" t="s">
        <v>23</v>
      </c>
      <c r="E36" s="6">
        <v>30</v>
      </c>
      <c r="F36" s="7"/>
      <c r="G36" s="5">
        <v>214</v>
      </c>
      <c r="H36" s="5"/>
      <c r="I36" s="5">
        <f>E36*G36</f>
        <v>6420</v>
      </c>
      <c r="J36" s="5"/>
      <c r="K36" s="5">
        <f>I36</f>
        <v>6420</v>
      </c>
      <c r="L36" s="47"/>
      <c r="M36" s="18"/>
    </row>
    <row r="37" spans="1:13" s="13" customFormat="1" ht="15.5" x14ac:dyDescent="0.35">
      <c r="A37" s="46"/>
      <c r="B37" s="48"/>
      <c r="C37" s="3" t="s">
        <v>15</v>
      </c>
      <c r="D37" s="4" t="s">
        <v>19</v>
      </c>
      <c r="E37" s="6">
        <v>260</v>
      </c>
      <c r="F37" s="7"/>
      <c r="G37" s="5">
        <v>164</v>
      </c>
      <c r="H37" s="5"/>
      <c r="I37" s="5">
        <f>E37*G37</f>
        <v>42640</v>
      </c>
      <c r="J37" s="5"/>
      <c r="K37" s="5">
        <f>I37</f>
        <v>42640</v>
      </c>
      <c r="L37" s="47"/>
      <c r="M37" s="18"/>
    </row>
    <row r="38" spans="1:13" s="13" customFormat="1" ht="15.5" x14ac:dyDescent="0.35">
      <c r="A38" s="46"/>
      <c r="B38" s="48"/>
      <c r="C38" s="3" t="s">
        <v>15</v>
      </c>
      <c r="D38" s="4" t="s">
        <v>18</v>
      </c>
      <c r="E38" s="6">
        <v>73</v>
      </c>
      <c r="F38" s="7"/>
      <c r="G38" s="5">
        <v>144</v>
      </c>
      <c r="H38" s="5"/>
      <c r="I38" s="5">
        <f>E38*G38</f>
        <v>10512</v>
      </c>
      <c r="J38" s="5"/>
      <c r="K38" s="5">
        <f>I38</f>
        <v>10512</v>
      </c>
      <c r="L38" s="47"/>
      <c r="M38" s="18"/>
    </row>
    <row r="39" spans="1:13" s="13" customFormat="1" ht="15.5" x14ac:dyDescent="0.35">
      <c r="A39" s="46"/>
      <c r="B39" s="48"/>
      <c r="C39" s="3" t="s">
        <v>15</v>
      </c>
      <c r="D39" s="4" t="s">
        <v>16</v>
      </c>
      <c r="E39" s="6">
        <v>2</v>
      </c>
      <c r="F39" s="7">
        <v>3</v>
      </c>
      <c r="G39" s="5"/>
      <c r="H39" s="5">
        <v>37</v>
      </c>
      <c r="I39" s="5"/>
      <c r="J39" s="5">
        <f>F39*H39</f>
        <v>111</v>
      </c>
      <c r="K39" s="5">
        <f>J39</f>
        <v>111</v>
      </c>
      <c r="L39" s="47"/>
      <c r="M39" s="18"/>
    </row>
    <row r="40" spans="1:13" s="13" customFormat="1" ht="15.5" x14ac:dyDescent="0.35">
      <c r="A40" s="46"/>
      <c r="B40" s="48"/>
      <c r="C40" s="3" t="s">
        <v>15</v>
      </c>
      <c r="D40" s="4" t="s">
        <v>10</v>
      </c>
      <c r="E40" s="6">
        <v>25</v>
      </c>
      <c r="F40" s="7">
        <v>42</v>
      </c>
      <c r="G40" s="5"/>
      <c r="H40" s="5">
        <v>37</v>
      </c>
      <c r="I40" s="5"/>
      <c r="J40" s="5">
        <f>F40*H40</f>
        <v>1554</v>
      </c>
      <c r="K40" s="5">
        <f>J40</f>
        <v>1554</v>
      </c>
      <c r="L40" s="47"/>
      <c r="M40" s="18"/>
    </row>
    <row r="41" spans="1:13" s="13" customFormat="1" ht="15.5" x14ac:dyDescent="0.35">
      <c r="A41" s="46"/>
      <c r="B41" s="48"/>
      <c r="C41" s="3" t="s">
        <v>15</v>
      </c>
      <c r="D41" s="4" t="s">
        <v>11</v>
      </c>
      <c r="E41" s="6">
        <v>280</v>
      </c>
      <c r="F41" s="7">
        <v>467</v>
      </c>
      <c r="G41" s="5"/>
      <c r="H41" s="5">
        <v>37</v>
      </c>
      <c r="I41" s="5"/>
      <c r="J41" s="5">
        <f>F41*H41</f>
        <v>17279</v>
      </c>
      <c r="K41" s="5">
        <f>J41</f>
        <v>17279</v>
      </c>
      <c r="L41" s="47"/>
      <c r="M41" s="18"/>
    </row>
    <row r="42" spans="1:13" s="13" customFormat="1" ht="15.5" x14ac:dyDescent="0.35">
      <c r="A42" s="46"/>
      <c r="B42" s="48"/>
      <c r="C42" s="3" t="s">
        <v>15</v>
      </c>
      <c r="D42" s="4" t="s">
        <v>12</v>
      </c>
      <c r="E42" s="6">
        <v>170</v>
      </c>
      <c r="F42" s="7">
        <v>309</v>
      </c>
      <c r="G42" s="5"/>
      <c r="H42" s="5">
        <v>37</v>
      </c>
      <c r="I42" s="5"/>
      <c r="J42" s="5">
        <f>F42*H42</f>
        <v>11433</v>
      </c>
      <c r="K42" s="5">
        <f>J42</f>
        <v>11433</v>
      </c>
      <c r="L42" s="47"/>
      <c r="M42" s="18"/>
    </row>
    <row r="43" spans="1:13" s="13" customFormat="1" ht="15.5" x14ac:dyDescent="0.35">
      <c r="A43" s="46"/>
      <c r="B43" s="48"/>
      <c r="C43" s="3" t="s">
        <v>15</v>
      </c>
      <c r="D43" s="4" t="s">
        <v>13</v>
      </c>
      <c r="E43" s="6">
        <v>15</v>
      </c>
      <c r="F43" s="7"/>
      <c r="G43" s="5">
        <v>89</v>
      </c>
      <c r="H43" s="5"/>
      <c r="I43" s="5">
        <f>E43*G43</f>
        <v>1335</v>
      </c>
      <c r="J43" s="5"/>
      <c r="K43" s="5">
        <f>I43</f>
        <v>1335</v>
      </c>
      <c r="L43" s="47"/>
      <c r="M43" s="18"/>
    </row>
    <row r="44" spans="1:13" s="13" customFormat="1" ht="15.5" x14ac:dyDescent="0.35">
      <c r="A44" s="46"/>
      <c r="B44" s="48"/>
      <c r="C44" s="3" t="s">
        <v>17</v>
      </c>
      <c r="D44" s="4" t="s">
        <v>19</v>
      </c>
      <c r="E44" s="6">
        <v>4</v>
      </c>
      <c r="F44" s="7"/>
      <c r="G44" s="5">
        <v>87</v>
      </c>
      <c r="H44" s="5"/>
      <c r="I44" s="5">
        <f>E44*G44</f>
        <v>348</v>
      </c>
      <c r="J44" s="5"/>
      <c r="K44" s="5">
        <f>I44</f>
        <v>348</v>
      </c>
      <c r="L44" s="47"/>
      <c r="M44" s="18"/>
    </row>
    <row r="45" spans="1:13" s="13" customFormat="1" ht="15.5" x14ac:dyDescent="0.35">
      <c r="A45" s="46"/>
      <c r="B45" s="48"/>
      <c r="C45" s="3" t="s">
        <v>17</v>
      </c>
      <c r="D45" s="4" t="s">
        <v>18</v>
      </c>
      <c r="E45" s="6">
        <v>2</v>
      </c>
      <c r="F45" s="7"/>
      <c r="G45" s="5">
        <v>87</v>
      </c>
      <c r="I45" s="5">
        <f>E45*G45</f>
        <v>174</v>
      </c>
      <c r="K45" s="5">
        <f>I45</f>
        <v>174</v>
      </c>
      <c r="L45" s="47"/>
      <c r="M45" s="18"/>
    </row>
    <row r="46" spans="1:13" s="13" customFormat="1" ht="15.5" x14ac:dyDescent="0.35">
      <c r="A46" s="46"/>
      <c r="B46" s="48"/>
      <c r="C46" s="3" t="s">
        <v>17</v>
      </c>
      <c r="D46" s="4" t="s">
        <v>11</v>
      </c>
      <c r="E46" s="14">
        <v>2</v>
      </c>
      <c r="F46" s="7">
        <v>3</v>
      </c>
      <c r="G46" s="5"/>
      <c r="H46" s="5">
        <v>37</v>
      </c>
      <c r="I46" s="5"/>
      <c r="J46" s="5">
        <f>F46*H46</f>
        <v>111</v>
      </c>
      <c r="K46" s="5">
        <f>J46</f>
        <v>111</v>
      </c>
      <c r="L46" s="47"/>
      <c r="M46" s="18"/>
    </row>
    <row r="47" spans="1:13" s="13" customFormat="1" ht="15.5" x14ac:dyDescent="0.35">
      <c r="A47" s="46"/>
      <c r="B47" s="48"/>
      <c r="C47" s="3" t="s">
        <v>17</v>
      </c>
      <c r="D47" s="4" t="s">
        <v>12</v>
      </c>
      <c r="E47" s="16">
        <v>2</v>
      </c>
      <c r="F47" s="7">
        <v>4</v>
      </c>
      <c r="G47" s="5"/>
      <c r="H47" s="5">
        <v>37</v>
      </c>
      <c r="I47" s="5"/>
      <c r="J47" s="5">
        <f>F47*H47</f>
        <v>148</v>
      </c>
      <c r="K47" s="5">
        <f>J47</f>
        <v>148</v>
      </c>
      <c r="L47" s="47"/>
      <c r="M47" s="18"/>
    </row>
    <row r="48" spans="1:13" s="13" customFormat="1" ht="15.5" x14ac:dyDescent="0.35">
      <c r="A48" s="46"/>
      <c r="B48" s="48"/>
      <c r="C48" s="3" t="s">
        <v>17</v>
      </c>
      <c r="D48" s="4" t="s">
        <v>13</v>
      </c>
      <c r="E48" s="16">
        <v>1</v>
      </c>
      <c r="F48" s="15"/>
      <c r="G48" s="5">
        <v>85</v>
      </c>
      <c r="H48" s="5"/>
      <c r="I48" s="5">
        <f>E48*G48</f>
        <v>85</v>
      </c>
      <c r="J48" s="5"/>
      <c r="K48" s="5">
        <f>I48</f>
        <v>85</v>
      </c>
      <c r="L48" s="47"/>
      <c r="M48" s="18"/>
    </row>
    <row r="49" spans="1:13" s="13" customFormat="1" ht="15.5" x14ac:dyDescent="0.35">
      <c r="A49" s="46"/>
      <c r="B49" s="49"/>
      <c r="C49" s="8"/>
      <c r="D49" s="9" t="s">
        <v>14</v>
      </c>
      <c r="E49" s="10">
        <f>SUM(E34:E48)</f>
        <v>906</v>
      </c>
      <c r="F49" s="10">
        <v>828</v>
      </c>
      <c r="G49" s="11"/>
      <c r="H49" s="11"/>
      <c r="I49" s="12"/>
      <c r="J49" s="12"/>
      <c r="K49" s="12">
        <f>SUM(K34:K48)</f>
        <v>103235</v>
      </c>
      <c r="L49" s="47"/>
      <c r="M49" s="18"/>
    </row>
    <row r="50" spans="1:13" s="13" customFormat="1" ht="15.5" x14ac:dyDescent="0.35">
      <c r="A50" s="46"/>
      <c r="B50" s="48" t="s">
        <v>28</v>
      </c>
      <c r="C50" s="3" t="s">
        <v>15</v>
      </c>
      <c r="D50" s="4" t="s">
        <v>20</v>
      </c>
      <c r="E50" s="6">
        <v>2</v>
      </c>
      <c r="F50" s="7"/>
      <c r="G50" s="5">
        <v>324</v>
      </c>
      <c r="H50" s="5"/>
      <c r="I50" s="5">
        <f>E50*G50</f>
        <v>648</v>
      </c>
      <c r="J50" s="5"/>
      <c r="K50" s="5">
        <f>I50</f>
        <v>648</v>
      </c>
      <c r="L50" s="47"/>
      <c r="M50" s="18"/>
    </row>
    <row r="51" spans="1:13" s="13" customFormat="1" ht="15.5" x14ac:dyDescent="0.35">
      <c r="A51" s="46"/>
      <c r="B51" s="48"/>
      <c r="C51" s="3" t="s">
        <v>15</v>
      </c>
      <c r="D51" s="4" t="s">
        <v>21</v>
      </c>
      <c r="E51" s="6">
        <v>5</v>
      </c>
      <c r="F51" s="7"/>
      <c r="G51" s="5">
        <v>249</v>
      </c>
      <c r="H51" s="5"/>
      <c r="I51" s="5">
        <f>E51*G51</f>
        <v>1245</v>
      </c>
      <c r="J51" s="5"/>
      <c r="K51" s="5">
        <f>I51</f>
        <v>1245</v>
      </c>
      <c r="L51" s="47"/>
      <c r="M51" s="18"/>
    </row>
    <row r="52" spans="1:13" s="13" customFormat="1" ht="15.5" x14ac:dyDescent="0.35">
      <c r="A52" s="46"/>
      <c r="B52" s="48"/>
      <c r="C52" s="3" t="s">
        <v>15</v>
      </c>
      <c r="D52" s="4" t="s">
        <v>23</v>
      </c>
      <c r="E52" s="6">
        <v>10</v>
      </c>
      <c r="F52" s="7"/>
      <c r="G52" s="5">
        <v>214</v>
      </c>
      <c r="H52" s="5"/>
      <c r="I52" s="5">
        <f>E52*G52</f>
        <v>2140</v>
      </c>
      <c r="J52" s="5"/>
      <c r="K52" s="5">
        <f>I52</f>
        <v>2140</v>
      </c>
      <c r="L52" s="47"/>
      <c r="M52" s="18"/>
    </row>
    <row r="53" spans="1:13" s="13" customFormat="1" ht="15.5" x14ac:dyDescent="0.35">
      <c r="A53" s="46"/>
      <c r="B53" s="48"/>
      <c r="C53" s="3" t="s">
        <v>15</v>
      </c>
      <c r="D53" s="4" t="s">
        <v>19</v>
      </c>
      <c r="E53" s="6">
        <v>25</v>
      </c>
      <c r="F53" s="7"/>
      <c r="G53" s="5">
        <v>164</v>
      </c>
      <c r="H53" s="5"/>
      <c r="I53" s="5">
        <f>E53*G53</f>
        <v>4100</v>
      </c>
      <c r="J53" s="5"/>
      <c r="K53" s="5">
        <f>I53</f>
        <v>4100</v>
      </c>
      <c r="L53" s="47"/>
      <c r="M53" s="18"/>
    </row>
    <row r="54" spans="1:13" s="13" customFormat="1" ht="15.5" x14ac:dyDescent="0.35">
      <c r="A54" s="46"/>
      <c r="B54" s="48"/>
      <c r="C54" s="3" t="s">
        <v>15</v>
      </c>
      <c r="D54" s="4" t="s">
        <v>18</v>
      </c>
      <c r="E54" s="6">
        <v>8</v>
      </c>
      <c r="F54" s="7"/>
      <c r="G54" s="5">
        <v>144</v>
      </c>
      <c r="H54" s="5"/>
      <c r="I54" s="5">
        <f>E54*G54</f>
        <v>1152</v>
      </c>
      <c r="J54" s="5"/>
      <c r="K54" s="5">
        <f>I54</f>
        <v>1152</v>
      </c>
      <c r="L54" s="47"/>
      <c r="M54" s="18"/>
    </row>
    <row r="55" spans="1:13" s="13" customFormat="1" ht="15.5" x14ac:dyDescent="0.35">
      <c r="A55" s="46"/>
      <c r="B55" s="48"/>
      <c r="C55" s="3" t="s">
        <v>15</v>
      </c>
      <c r="D55" s="4" t="s">
        <v>10</v>
      </c>
      <c r="E55" s="6">
        <v>4</v>
      </c>
      <c r="F55" s="7">
        <v>7</v>
      </c>
      <c r="G55" s="5"/>
      <c r="H55" s="5">
        <v>37</v>
      </c>
      <c r="I55" s="5"/>
      <c r="J55" s="5">
        <f>F55*H55</f>
        <v>259</v>
      </c>
      <c r="K55" s="5">
        <f>J55</f>
        <v>259</v>
      </c>
      <c r="L55" s="47"/>
      <c r="M55" s="18"/>
    </row>
    <row r="56" spans="1:13" s="13" customFormat="1" ht="15.5" x14ac:dyDescent="0.35">
      <c r="A56" s="46"/>
      <c r="B56" s="48"/>
      <c r="C56" s="3" t="s">
        <v>15</v>
      </c>
      <c r="D56" s="4" t="s">
        <v>11</v>
      </c>
      <c r="E56" s="6">
        <v>50</v>
      </c>
      <c r="F56" s="7">
        <v>83</v>
      </c>
      <c r="G56" s="5"/>
      <c r="H56" s="5">
        <v>37</v>
      </c>
      <c r="I56" s="5"/>
      <c r="J56" s="5">
        <f>F56*H56</f>
        <v>3071</v>
      </c>
      <c r="K56" s="5">
        <f>J56</f>
        <v>3071</v>
      </c>
      <c r="L56" s="47"/>
      <c r="M56" s="18"/>
    </row>
    <row r="57" spans="1:13" s="13" customFormat="1" ht="15.5" x14ac:dyDescent="0.35">
      <c r="A57" s="46"/>
      <c r="B57" s="48"/>
      <c r="C57" s="3" t="s">
        <v>15</v>
      </c>
      <c r="D57" s="4" t="s">
        <v>12</v>
      </c>
      <c r="E57" s="6">
        <v>30</v>
      </c>
      <c r="F57" s="7">
        <v>55</v>
      </c>
      <c r="G57" s="5"/>
      <c r="H57" s="5">
        <v>37</v>
      </c>
      <c r="I57" s="5"/>
      <c r="J57" s="5">
        <f>F57*H57</f>
        <v>2035</v>
      </c>
      <c r="K57" s="5">
        <f>J57</f>
        <v>2035</v>
      </c>
      <c r="L57" s="47"/>
      <c r="M57" s="18"/>
    </row>
    <row r="58" spans="1:13" s="13" customFormat="1" ht="15.5" x14ac:dyDescent="0.35">
      <c r="A58" s="46"/>
      <c r="B58" s="48"/>
      <c r="C58" s="3" t="s">
        <v>15</v>
      </c>
      <c r="D58" s="4" t="s">
        <v>13</v>
      </c>
      <c r="E58" s="6">
        <v>4</v>
      </c>
      <c r="F58" s="7"/>
      <c r="G58" s="5">
        <v>89</v>
      </c>
      <c r="H58" s="5"/>
      <c r="I58" s="5">
        <f>E58*G58</f>
        <v>356</v>
      </c>
      <c r="J58" s="5"/>
      <c r="K58" s="5">
        <f>I58</f>
        <v>356</v>
      </c>
      <c r="L58" s="47"/>
      <c r="M58" s="18"/>
    </row>
    <row r="59" spans="1:13" s="13" customFormat="1" ht="15.5" x14ac:dyDescent="0.35">
      <c r="A59" s="46"/>
      <c r="B59" s="49"/>
      <c r="C59" s="8"/>
      <c r="D59" s="9" t="s">
        <v>14</v>
      </c>
      <c r="E59" s="10">
        <f>SUM(E50:E58)</f>
        <v>138</v>
      </c>
      <c r="F59" s="10">
        <v>145</v>
      </c>
      <c r="G59" s="11"/>
      <c r="H59" s="11"/>
      <c r="I59" s="12"/>
      <c r="J59" s="12"/>
      <c r="K59" s="12">
        <f>SUM(K50:K58)</f>
        <v>15006</v>
      </c>
      <c r="L59" s="47"/>
      <c r="M59" s="18"/>
    </row>
    <row r="60" spans="1:13" s="13" customFormat="1" ht="15.5" x14ac:dyDescent="0.35">
      <c r="A60" s="46"/>
      <c r="B60" s="48" t="s">
        <v>29</v>
      </c>
      <c r="C60" s="3" t="s">
        <v>15</v>
      </c>
      <c r="D60" s="4" t="s">
        <v>20</v>
      </c>
      <c r="E60" s="6">
        <v>7</v>
      </c>
      <c r="F60" s="7"/>
      <c r="G60" s="5">
        <v>324</v>
      </c>
      <c r="H60" s="5"/>
      <c r="I60" s="5">
        <f>E60*G60</f>
        <v>2268</v>
      </c>
      <c r="J60" s="5"/>
      <c r="K60" s="5">
        <f>I60</f>
        <v>2268</v>
      </c>
      <c r="L60" s="47"/>
      <c r="M60" s="18"/>
    </row>
    <row r="61" spans="1:13" s="13" customFormat="1" ht="15.5" x14ac:dyDescent="0.35">
      <c r="A61" s="46"/>
      <c r="B61" s="48"/>
      <c r="C61" s="3" t="s">
        <v>15</v>
      </c>
      <c r="D61" s="4" t="s">
        <v>21</v>
      </c>
      <c r="E61" s="6">
        <v>15</v>
      </c>
      <c r="F61" s="7"/>
      <c r="G61" s="5">
        <v>249</v>
      </c>
      <c r="H61" s="5"/>
      <c r="I61" s="5">
        <f>E61*G61</f>
        <v>3735</v>
      </c>
      <c r="J61" s="5"/>
      <c r="K61" s="5">
        <f>I61</f>
        <v>3735</v>
      </c>
      <c r="L61" s="47"/>
      <c r="M61" s="18"/>
    </row>
    <row r="62" spans="1:13" s="13" customFormat="1" ht="15.5" x14ac:dyDescent="0.35">
      <c r="A62" s="46"/>
      <c r="B62" s="48"/>
      <c r="C62" s="3" t="s">
        <v>15</v>
      </c>
      <c r="D62" s="4" t="s">
        <v>23</v>
      </c>
      <c r="E62" s="6">
        <v>30</v>
      </c>
      <c r="F62" s="7"/>
      <c r="G62" s="5">
        <v>214</v>
      </c>
      <c r="H62" s="5"/>
      <c r="I62" s="5">
        <f>E62*G62</f>
        <v>6420</v>
      </c>
      <c r="J62" s="5"/>
      <c r="K62" s="5">
        <f>I62</f>
        <v>6420</v>
      </c>
      <c r="L62" s="47"/>
      <c r="M62" s="18"/>
    </row>
    <row r="63" spans="1:13" s="13" customFormat="1" ht="15.5" x14ac:dyDescent="0.35">
      <c r="A63" s="46"/>
      <c r="B63" s="48"/>
      <c r="C63" s="3" t="s">
        <v>15</v>
      </c>
      <c r="D63" s="4" t="s">
        <v>19</v>
      </c>
      <c r="E63" s="6">
        <v>100</v>
      </c>
      <c r="F63" s="7"/>
      <c r="G63" s="5">
        <v>164</v>
      </c>
      <c r="H63" s="5"/>
      <c r="I63" s="5">
        <f>E63*G63</f>
        <v>16400</v>
      </c>
      <c r="J63" s="5"/>
      <c r="K63" s="5">
        <f>I63</f>
        <v>16400</v>
      </c>
      <c r="L63" s="47"/>
      <c r="M63" s="18"/>
    </row>
    <row r="64" spans="1:13" s="13" customFormat="1" ht="15.5" x14ac:dyDescent="0.35">
      <c r="A64" s="46"/>
      <c r="B64" s="48"/>
      <c r="C64" s="3" t="s">
        <v>15</v>
      </c>
      <c r="D64" s="4" t="s">
        <v>18</v>
      </c>
      <c r="E64" s="6">
        <v>53</v>
      </c>
      <c r="F64" s="7"/>
      <c r="G64" s="5">
        <v>144</v>
      </c>
      <c r="H64" s="5"/>
      <c r="I64" s="5">
        <f>E64*G64</f>
        <v>7632</v>
      </c>
      <c r="J64" s="5"/>
      <c r="K64" s="5">
        <f>I64</f>
        <v>7632</v>
      </c>
      <c r="L64" s="47"/>
      <c r="M64" s="18"/>
    </row>
    <row r="65" spans="1:13" s="13" customFormat="1" ht="15.5" x14ac:dyDescent="0.35">
      <c r="A65" s="46"/>
      <c r="B65" s="48"/>
      <c r="C65" s="3" t="s">
        <v>15</v>
      </c>
      <c r="D65" s="4" t="s">
        <v>16</v>
      </c>
      <c r="E65" s="6">
        <v>1</v>
      </c>
      <c r="F65" s="7">
        <v>2</v>
      </c>
      <c r="G65" s="5"/>
      <c r="H65" s="5">
        <v>37</v>
      </c>
      <c r="I65" s="5"/>
      <c r="J65" s="5">
        <f>F65*H65</f>
        <v>74</v>
      </c>
      <c r="K65" s="5">
        <f>J65</f>
        <v>74</v>
      </c>
      <c r="L65" s="47"/>
      <c r="M65" s="18"/>
    </row>
    <row r="66" spans="1:13" s="13" customFormat="1" ht="15.5" x14ac:dyDescent="0.35">
      <c r="A66" s="46"/>
      <c r="B66" s="48"/>
      <c r="C66" s="3" t="s">
        <v>15</v>
      </c>
      <c r="D66" s="4" t="s">
        <v>10</v>
      </c>
      <c r="E66" s="6">
        <v>12</v>
      </c>
      <c r="F66" s="7">
        <v>20</v>
      </c>
      <c r="G66" s="5"/>
      <c r="H66" s="5">
        <v>37</v>
      </c>
      <c r="I66" s="5"/>
      <c r="J66" s="5">
        <f>F66*H66</f>
        <v>740</v>
      </c>
      <c r="K66" s="5">
        <f>J66</f>
        <v>740</v>
      </c>
      <c r="L66" s="47"/>
      <c r="M66" s="18"/>
    </row>
    <row r="67" spans="1:13" s="13" customFormat="1" ht="15.5" x14ac:dyDescent="0.35">
      <c r="A67" s="46"/>
      <c r="B67" s="48"/>
      <c r="C67" s="3" t="s">
        <v>15</v>
      </c>
      <c r="D67" s="4" t="s">
        <v>11</v>
      </c>
      <c r="E67" s="6">
        <v>120</v>
      </c>
      <c r="F67" s="7">
        <v>200</v>
      </c>
      <c r="G67" s="5"/>
      <c r="H67" s="5">
        <v>37</v>
      </c>
      <c r="I67" s="5"/>
      <c r="J67" s="5">
        <f>F67*H67</f>
        <v>7400</v>
      </c>
      <c r="K67" s="5">
        <f>J67</f>
        <v>7400</v>
      </c>
      <c r="L67" s="47"/>
      <c r="M67" s="18"/>
    </row>
    <row r="68" spans="1:13" s="13" customFormat="1" ht="15.5" x14ac:dyDescent="0.35">
      <c r="A68" s="46"/>
      <c r="B68" s="48"/>
      <c r="C68" s="3" t="s">
        <v>15</v>
      </c>
      <c r="D68" s="4" t="s">
        <v>12</v>
      </c>
      <c r="E68" s="6">
        <v>80</v>
      </c>
      <c r="F68" s="7">
        <v>145</v>
      </c>
      <c r="G68" s="5"/>
      <c r="H68" s="5">
        <v>37</v>
      </c>
      <c r="I68" s="5"/>
      <c r="J68" s="5">
        <f>F68*H68</f>
        <v>5365</v>
      </c>
      <c r="K68" s="5">
        <f>J68</f>
        <v>5365</v>
      </c>
      <c r="L68" s="47"/>
      <c r="M68" s="18"/>
    </row>
    <row r="69" spans="1:13" s="13" customFormat="1" ht="15.5" x14ac:dyDescent="0.35">
      <c r="A69" s="46"/>
      <c r="B69" s="48"/>
      <c r="C69" s="3" t="s">
        <v>15</v>
      </c>
      <c r="D69" s="4" t="s">
        <v>13</v>
      </c>
      <c r="E69" s="6">
        <v>7</v>
      </c>
      <c r="F69" s="7"/>
      <c r="G69" s="5">
        <v>89</v>
      </c>
      <c r="H69" s="5"/>
      <c r="I69" s="5">
        <f>E69*G69</f>
        <v>623</v>
      </c>
      <c r="J69" s="5"/>
      <c r="K69" s="5">
        <f>I69</f>
        <v>623</v>
      </c>
      <c r="L69" s="47"/>
      <c r="M69" s="18"/>
    </row>
    <row r="70" spans="1:13" s="13" customFormat="1" ht="15.5" x14ac:dyDescent="0.35">
      <c r="A70" s="46"/>
      <c r="B70" s="49"/>
      <c r="C70" s="8"/>
      <c r="D70" s="9" t="s">
        <v>14</v>
      </c>
      <c r="E70" s="10">
        <f>SUM(E60:E69)</f>
        <v>425</v>
      </c>
      <c r="F70" s="10">
        <v>367</v>
      </c>
      <c r="G70" s="11"/>
      <c r="H70" s="11"/>
      <c r="I70" s="12"/>
      <c r="J70" s="12"/>
      <c r="K70" s="12">
        <f>SUM(K60:K69)</f>
        <v>50657</v>
      </c>
      <c r="L70" s="47"/>
      <c r="M70" s="18"/>
    </row>
    <row r="71" spans="1:13" s="13" customFormat="1" ht="15.5" x14ac:dyDescent="0.35">
      <c r="A71" s="46"/>
      <c r="B71" s="48" t="s">
        <v>30</v>
      </c>
      <c r="C71" s="3" t="s">
        <v>15</v>
      </c>
      <c r="D71" s="4" t="s">
        <v>20</v>
      </c>
      <c r="E71" s="6">
        <v>8</v>
      </c>
      <c r="F71" s="7"/>
      <c r="G71" s="5">
        <v>324</v>
      </c>
      <c r="H71" s="5"/>
      <c r="I71" s="5">
        <f>E71*G71</f>
        <v>2592</v>
      </c>
      <c r="J71" s="5"/>
      <c r="K71" s="5">
        <f>I71</f>
        <v>2592</v>
      </c>
      <c r="L71" s="47"/>
      <c r="M71" s="18"/>
    </row>
    <row r="72" spans="1:13" s="13" customFormat="1" ht="15.5" x14ac:dyDescent="0.35">
      <c r="A72" s="46"/>
      <c r="B72" s="48"/>
      <c r="C72" s="3" t="s">
        <v>15</v>
      </c>
      <c r="D72" s="4" t="s">
        <v>21</v>
      </c>
      <c r="E72" s="6">
        <v>10</v>
      </c>
      <c r="F72" s="7"/>
      <c r="G72" s="5">
        <v>249</v>
      </c>
      <c r="H72" s="5"/>
      <c r="I72" s="5">
        <f>E72*G72</f>
        <v>2490</v>
      </c>
      <c r="J72" s="5"/>
      <c r="K72" s="5">
        <f>I72</f>
        <v>2490</v>
      </c>
      <c r="L72" s="47"/>
      <c r="M72" s="18"/>
    </row>
    <row r="73" spans="1:13" s="13" customFormat="1" ht="15.5" x14ac:dyDescent="0.35">
      <c r="A73" s="46"/>
      <c r="B73" s="48"/>
      <c r="C73" s="3" t="s">
        <v>15</v>
      </c>
      <c r="D73" s="4" t="s">
        <v>23</v>
      </c>
      <c r="E73" s="6">
        <v>2</v>
      </c>
      <c r="F73" s="7"/>
      <c r="G73" s="5">
        <v>214</v>
      </c>
      <c r="H73" s="5"/>
      <c r="I73" s="5">
        <f>E73*G73</f>
        <v>428</v>
      </c>
      <c r="J73" s="5"/>
      <c r="K73" s="5">
        <f>I73</f>
        <v>428</v>
      </c>
      <c r="L73" s="47"/>
      <c r="M73" s="18"/>
    </row>
    <row r="74" spans="1:13" s="13" customFormat="1" ht="15.5" x14ac:dyDescent="0.35">
      <c r="A74" s="46"/>
      <c r="B74" s="48"/>
      <c r="C74" s="3" t="s">
        <v>15</v>
      </c>
      <c r="D74" s="4" t="s">
        <v>19</v>
      </c>
      <c r="E74" s="6">
        <v>488</v>
      </c>
      <c r="F74" s="7"/>
      <c r="G74" s="5">
        <v>164</v>
      </c>
      <c r="H74" s="5"/>
      <c r="I74" s="5">
        <f>E74*G74</f>
        <v>80032</v>
      </c>
      <c r="J74" s="5"/>
      <c r="K74" s="5">
        <f>I74</f>
        <v>80032</v>
      </c>
      <c r="L74" s="47"/>
      <c r="M74" s="18"/>
    </row>
    <row r="75" spans="1:13" s="13" customFormat="1" ht="15.5" x14ac:dyDescent="0.35">
      <c r="A75" s="46"/>
      <c r="B75" s="48"/>
      <c r="C75" s="3" t="s">
        <v>15</v>
      </c>
      <c r="D75" s="4" t="s">
        <v>18</v>
      </c>
      <c r="E75" s="6">
        <v>35</v>
      </c>
      <c r="F75" s="7"/>
      <c r="G75" s="5">
        <v>144</v>
      </c>
      <c r="H75" s="5"/>
      <c r="I75" s="5">
        <f>E75*G75</f>
        <v>5040</v>
      </c>
      <c r="J75" s="5"/>
      <c r="K75" s="5">
        <f>I75</f>
        <v>5040</v>
      </c>
      <c r="L75" s="47"/>
      <c r="M75" s="18"/>
    </row>
    <row r="76" spans="1:13" s="13" customFormat="1" ht="15.5" x14ac:dyDescent="0.35">
      <c r="A76" s="46"/>
      <c r="B76" s="48"/>
      <c r="C76" s="3" t="s">
        <v>15</v>
      </c>
      <c r="D76" s="4" t="s">
        <v>16</v>
      </c>
      <c r="E76" s="6">
        <v>1</v>
      </c>
      <c r="F76" s="7">
        <v>2</v>
      </c>
      <c r="G76" s="5"/>
      <c r="H76" s="5">
        <v>37</v>
      </c>
      <c r="I76" s="5"/>
      <c r="J76" s="5">
        <f>F76*H76</f>
        <v>74</v>
      </c>
      <c r="K76" s="5">
        <f>J76</f>
        <v>74</v>
      </c>
      <c r="L76" s="47"/>
      <c r="M76" s="18"/>
    </row>
    <row r="77" spans="1:13" s="13" customFormat="1" ht="15.5" x14ac:dyDescent="0.35">
      <c r="A77" s="46"/>
      <c r="B77" s="48"/>
      <c r="C77" s="3" t="s">
        <v>15</v>
      </c>
      <c r="D77" s="4" t="s">
        <v>10</v>
      </c>
      <c r="E77" s="6">
        <v>11</v>
      </c>
      <c r="F77" s="7">
        <v>18</v>
      </c>
      <c r="G77" s="5"/>
      <c r="H77" s="5">
        <v>37</v>
      </c>
      <c r="I77" s="5"/>
      <c r="J77" s="5">
        <f>F77*H77</f>
        <v>666</v>
      </c>
      <c r="K77" s="5">
        <f>J77</f>
        <v>666</v>
      </c>
      <c r="L77" s="47"/>
      <c r="M77" s="18"/>
    </row>
    <row r="78" spans="1:13" s="13" customFormat="1" ht="15.5" x14ac:dyDescent="0.35">
      <c r="A78" s="46"/>
      <c r="B78" s="48"/>
      <c r="C78" s="3" t="s">
        <v>15</v>
      </c>
      <c r="D78" s="4" t="s">
        <v>11</v>
      </c>
      <c r="E78" s="6">
        <v>309</v>
      </c>
      <c r="F78" s="7">
        <v>515</v>
      </c>
      <c r="G78" s="5"/>
      <c r="H78" s="5">
        <v>37</v>
      </c>
      <c r="I78" s="5"/>
      <c r="J78" s="5">
        <f>F78*H78</f>
        <v>19055</v>
      </c>
      <c r="K78" s="5">
        <f>J78</f>
        <v>19055</v>
      </c>
      <c r="L78" s="47"/>
      <c r="M78" s="18"/>
    </row>
    <row r="79" spans="1:13" s="13" customFormat="1" ht="15.5" x14ac:dyDescent="0.35">
      <c r="A79" s="46"/>
      <c r="B79" s="48"/>
      <c r="C79" s="3" t="s">
        <v>15</v>
      </c>
      <c r="D79" s="4" t="s">
        <v>12</v>
      </c>
      <c r="E79" s="6">
        <v>210</v>
      </c>
      <c r="F79" s="7">
        <v>382</v>
      </c>
      <c r="G79" s="5"/>
      <c r="H79" s="5">
        <v>37</v>
      </c>
      <c r="I79" s="5"/>
      <c r="J79" s="5">
        <f>F79*H79</f>
        <v>14134</v>
      </c>
      <c r="K79" s="5">
        <f>J79</f>
        <v>14134</v>
      </c>
      <c r="L79" s="47"/>
      <c r="M79" s="18"/>
    </row>
    <row r="80" spans="1:13" s="13" customFormat="1" ht="15.5" x14ac:dyDescent="0.35">
      <c r="A80" s="46"/>
      <c r="B80" s="48"/>
      <c r="C80" s="3" t="s">
        <v>15</v>
      </c>
      <c r="D80" s="4" t="s">
        <v>13</v>
      </c>
      <c r="E80" s="6">
        <v>20</v>
      </c>
      <c r="F80" s="7"/>
      <c r="G80" s="5">
        <v>89</v>
      </c>
      <c r="H80" s="5"/>
      <c r="I80" s="5">
        <f>E80*G80</f>
        <v>1780</v>
      </c>
      <c r="J80" s="5"/>
      <c r="K80" s="5">
        <f>I80</f>
        <v>1780</v>
      </c>
      <c r="L80" s="47"/>
      <c r="M80" s="18"/>
    </row>
    <row r="81" spans="1:13" s="13" customFormat="1" ht="15.5" x14ac:dyDescent="0.35">
      <c r="A81" s="46"/>
      <c r="B81" s="48"/>
      <c r="C81" s="3" t="s">
        <v>17</v>
      </c>
      <c r="D81" s="4" t="s">
        <v>23</v>
      </c>
      <c r="E81" s="6">
        <v>1</v>
      </c>
      <c r="F81" s="7"/>
      <c r="G81" s="5">
        <v>87</v>
      </c>
      <c r="I81" s="5">
        <f>E81*G81</f>
        <v>87</v>
      </c>
      <c r="K81" s="5">
        <f>I81</f>
        <v>87</v>
      </c>
      <c r="L81" s="47"/>
      <c r="M81" s="18"/>
    </row>
    <row r="82" spans="1:13" s="13" customFormat="1" ht="15.5" x14ac:dyDescent="0.35">
      <c r="A82" s="46"/>
      <c r="B82" s="48"/>
      <c r="C82" s="3" t="s">
        <v>17</v>
      </c>
      <c r="D82" s="4" t="s">
        <v>19</v>
      </c>
      <c r="E82" s="6">
        <v>4</v>
      </c>
      <c r="F82" s="7"/>
      <c r="G82" s="5">
        <v>87</v>
      </c>
      <c r="I82" s="5">
        <f>E82*G82</f>
        <v>348</v>
      </c>
      <c r="K82" s="5">
        <f>I82</f>
        <v>348</v>
      </c>
      <c r="L82" s="47"/>
      <c r="M82" s="18"/>
    </row>
    <row r="83" spans="1:13" s="13" customFormat="1" ht="15.5" x14ac:dyDescent="0.35">
      <c r="A83" s="46"/>
      <c r="B83" s="48"/>
      <c r="C83" s="3" t="s">
        <v>17</v>
      </c>
      <c r="D83" s="4" t="s">
        <v>11</v>
      </c>
      <c r="E83" s="6">
        <v>1</v>
      </c>
      <c r="F83" s="7">
        <v>2</v>
      </c>
      <c r="G83" s="16"/>
      <c r="H83" s="5">
        <v>37</v>
      </c>
      <c r="I83" s="5"/>
      <c r="J83" s="5">
        <f>F83*H83</f>
        <v>74</v>
      </c>
      <c r="K83" s="5">
        <f>J83</f>
        <v>74</v>
      </c>
      <c r="L83" s="47"/>
      <c r="M83" s="18"/>
    </row>
    <row r="84" spans="1:13" s="13" customFormat="1" ht="15.5" x14ac:dyDescent="0.35">
      <c r="A84" s="46"/>
      <c r="B84" s="48"/>
      <c r="C84" s="3" t="s">
        <v>17</v>
      </c>
      <c r="D84" s="4" t="s">
        <v>12</v>
      </c>
      <c r="E84" s="6">
        <v>2</v>
      </c>
      <c r="F84" s="7">
        <v>4</v>
      </c>
      <c r="G84" s="16"/>
      <c r="H84" s="5">
        <v>37</v>
      </c>
      <c r="I84" s="5"/>
      <c r="J84" s="5">
        <f>F84*H84</f>
        <v>148</v>
      </c>
      <c r="K84" s="5">
        <f>J84</f>
        <v>148</v>
      </c>
      <c r="L84" s="47"/>
      <c r="M84" s="18"/>
    </row>
    <row r="85" spans="1:13" s="13" customFormat="1" ht="15.5" x14ac:dyDescent="0.35">
      <c r="A85" s="46"/>
      <c r="B85" s="48"/>
      <c r="C85" s="3" t="s">
        <v>17</v>
      </c>
      <c r="D85" s="4" t="s">
        <v>13</v>
      </c>
      <c r="E85" s="6">
        <v>2</v>
      </c>
      <c r="F85" s="7"/>
      <c r="G85" s="5">
        <v>85</v>
      </c>
      <c r="H85" s="5"/>
      <c r="I85" s="5">
        <f>E85*G85</f>
        <v>170</v>
      </c>
      <c r="J85" s="5"/>
      <c r="K85" s="5">
        <f>I85</f>
        <v>170</v>
      </c>
      <c r="L85" s="47"/>
      <c r="M85" s="18"/>
    </row>
    <row r="86" spans="1:13" s="13" customFormat="1" ht="15.5" x14ac:dyDescent="0.35">
      <c r="A86" s="46"/>
      <c r="B86" s="49"/>
      <c r="C86" s="27"/>
      <c r="D86" s="28" t="s">
        <v>14</v>
      </c>
      <c r="E86" s="22">
        <f>SUM(E71:E85)</f>
        <v>1104</v>
      </c>
      <c r="F86" s="22">
        <v>923</v>
      </c>
      <c r="G86" s="23"/>
      <c r="H86" s="23"/>
      <c r="I86" s="24"/>
      <c r="J86" s="24"/>
      <c r="K86" s="24">
        <f>SUM(K71:K85)</f>
        <v>127118</v>
      </c>
      <c r="L86" s="47"/>
      <c r="M86" s="18"/>
    </row>
    <row r="87" spans="1:13" ht="15.5" x14ac:dyDescent="0.35">
      <c r="A87" s="46"/>
      <c r="B87" s="19"/>
      <c r="C87" s="25"/>
      <c r="D87" s="29" t="s">
        <v>33</v>
      </c>
      <c r="E87" s="30">
        <f>E86+E70+E59+E49+E33+E23+E13</f>
        <v>4133</v>
      </c>
      <c r="F87" s="30">
        <f>F86+F70+F59+F49+F33+F23+F13</f>
        <v>3856</v>
      </c>
      <c r="G87" s="25"/>
      <c r="H87" s="25"/>
      <c r="I87" s="25"/>
      <c r="J87" s="25"/>
      <c r="K87" s="21">
        <f>K86+K70+K59+K49+K33+K23+K13</f>
        <v>458257</v>
      </c>
      <c r="L87" s="21">
        <v>22913</v>
      </c>
    </row>
  </sheetData>
  <mergeCells count="9">
    <mergeCell ref="A3:A87"/>
    <mergeCell ref="L3:L86"/>
    <mergeCell ref="B71:B86"/>
    <mergeCell ref="B60:B70"/>
    <mergeCell ref="B3:B13"/>
    <mergeCell ref="B34:B49"/>
    <mergeCell ref="B50:B59"/>
    <mergeCell ref="B14:B23"/>
    <mergeCell ref="B24:B33"/>
  </mergeCells>
  <conditionalFormatting sqref="B2">
    <cfRule type="duplicateValues" dxfId="31" priority="19"/>
    <cfRule type="duplicateValues" dxfId="30" priority="20"/>
  </conditionalFormatting>
  <conditionalFormatting sqref="B3:B13">
    <cfRule type="duplicateValues" dxfId="29" priority="13"/>
    <cfRule type="duplicateValues" dxfId="28" priority="14"/>
  </conditionalFormatting>
  <conditionalFormatting sqref="B14:B23">
    <cfRule type="duplicateValues" dxfId="27" priority="9"/>
    <cfRule type="duplicateValues" dxfId="26" priority="10"/>
  </conditionalFormatting>
  <conditionalFormatting sqref="B24:B33">
    <cfRule type="duplicateValues" dxfId="25" priority="7"/>
    <cfRule type="duplicateValues" dxfId="24" priority="8"/>
  </conditionalFormatting>
  <conditionalFormatting sqref="B34:B49">
    <cfRule type="duplicateValues" dxfId="23" priority="5"/>
    <cfRule type="duplicateValues" dxfId="22" priority="6"/>
  </conditionalFormatting>
  <conditionalFormatting sqref="B50:B59">
    <cfRule type="duplicateValues" dxfId="21" priority="11"/>
    <cfRule type="duplicateValues" dxfId="20" priority="12"/>
  </conditionalFormatting>
  <conditionalFormatting sqref="B60:B70">
    <cfRule type="duplicateValues" dxfId="19" priority="3"/>
    <cfRule type="duplicateValues" dxfId="18" priority="4"/>
  </conditionalFormatting>
  <conditionalFormatting sqref="B71:B86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7"/>
  <sheetViews>
    <sheetView workbookViewId="0">
      <selection activeCell="N15" sqref="N15"/>
    </sheetView>
  </sheetViews>
  <sheetFormatPr defaultRowHeight="14.5" x14ac:dyDescent="0.35"/>
  <cols>
    <col min="1" max="1" width="10" customWidth="1"/>
    <col min="2" max="2" width="10.36328125" customWidth="1"/>
    <col min="3" max="3" width="9.90625" customWidth="1"/>
    <col min="4" max="4" width="35.6328125" customWidth="1"/>
    <col min="5" max="5" width="16.81640625" customWidth="1"/>
    <col min="6" max="6" width="13.6328125" customWidth="1"/>
    <col min="7" max="7" width="11.453125" customWidth="1"/>
    <col min="8" max="8" width="12.90625" customWidth="1"/>
    <col min="9" max="9" width="12.453125" customWidth="1"/>
    <col min="10" max="11" width="13.08984375" customWidth="1"/>
    <col min="12" max="12" width="11.6328125" customWidth="1"/>
  </cols>
  <sheetData>
    <row r="1" spans="1:13" x14ac:dyDescent="0.35">
      <c r="D1" t="s">
        <v>35</v>
      </c>
    </row>
    <row r="2" spans="1:13" s="13" customFormat="1" ht="62" x14ac:dyDescent="0.35">
      <c r="A2" s="26" t="s">
        <v>32</v>
      </c>
      <c r="B2" s="17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0" t="s">
        <v>31</v>
      </c>
    </row>
    <row r="3" spans="1:13" s="13" customFormat="1" ht="15.5" x14ac:dyDescent="0.35">
      <c r="A3" s="46" t="s">
        <v>34</v>
      </c>
      <c r="B3" s="48" t="s">
        <v>24</v>
      </c>
      <c r="C3" s="3" t="s">
        <v>15</v>
      </c>
      <c r="D3" s="4" t="s">
        <v>20</v>
      </c>
      <c r="E3" s="6">
        <v>2</v>
      </c>
      <c r="F3" s="7"/>
      <c r="G3" s="5"/>
      <c r="H3" s="5"/>
      <c r="I3" s="5"/>
      <c r="J3" s="5"/>
      <c r="K3" s="5"/>
      <c r="L3" s="47"/>
    </row>
    <row r="4" spans="1:13" s="13" customFormat="1" ht="15.5" x14ac:dyDescent="0.35">
      <c r="A4" s="46"/>
      <c r="B4" s="48"/>
      <c r="C4" s="3" t="s">
        <v>15</v>
      </c>
      <c r="D4" s="4" t="s">
        <v>21</v>
      </c>
      <c r="E4" s="6">
        <v>2</v>
      </c>
      <c r="F4" s="7"/>
      <c r="G4" s="5"/>
      <c r="H4" s="5"/>
      <c r="I4" s="5"/>
      <c r="J4" s="5"/>
      <c r="K4" s="5"/>
      <c r="L4" s="47"/>
    </row>
    <row r="5" spans="1:13" s="13" customFormat="1" ht="15.5" x14ac:dyDescent="0.35">
      <c r="A5" s="46"/>
      <c r="B5" s="48"/>
      <c r="C5" s="3" t="s">
        <v>15</v>
      </c>
      <c r="D5" s="4" t="s">
        <v>23</v>
      </c>
      <c r="E5" s="6">
        <v>3</v>
      </c>
      <c r="F5" s="7"/>
      <c r="G5" s="5"/>
      <c r="H5" s="5"/>
      <c r="I5" s="5"/>
      <c r="J5" s="5"/>
      <c r="K5" s="5"/>
      <c r="L5" s="47"/>
    </row>
    <row r="6" spans="1:13" s="13" customFormat="1" ht="15.5" x14ac:dyDescent="0.35">
      <c r="A6" s="46"/>
      <c r="B6" s="48"/>
      <c r="C6" s="3" t="s">
        <v>15</v>
      </c>
      <c r="D6" s="4" t="s">
        <v>19</v>
      </c>
      <c r="E6" s="6">
        <v>39</v>
      </c>
      <c r="F6" s="7"/>
      <c r="G6" s="5"/>
      <c r="H6" s="5"/>
      <c r="I6" s="5"/>
      <c r="J6" s="5"/>
      <c r="K6" s="5"/>
      <c r="L6" s="47"/>
    </row>
    <row r="7" spans="1:13" s="13" customFormat="1" ht="15.5" x14ac:dyDescent="0.35">
      <c r="A7" s="46"/>
      <c r="B7" s="48"/>
      <c r="C7" s="3" t="s">
        <v>15</v>
      </c>
      <c r="D7" s="4" t="s">
        <v>18</v>
      </c>
      <c r="E7" s="6">
        <v>26</v>
      </c>
      <c r="F7" s="7"/>
      <c r="G7" s="5"/>
      <c r="H7" s="5"/>
      <c r="I7" s="5"/>
      <c r="J7" s="5"/>
      <c r="K7" s="5"/>
      <c r="L7" s="47"/>
    </row>
    <row r="8" spans="1:13" s="13" customFormat="1" ht="15.5" x14ac:dyDescent="0.35">
      <c r="A8" s="46"/>
      <c r="B8" s="48"/>
      <c r="C8" s="3" t="s">
        <v>15</v>
      </c>
      <c r="D8" s="4" t="s">
        <v>16</v>
      </c>
      <c r="E8" s="6">
        <v>2</v>
      </c>
      <c r="F8" s="7">
        <v>3</v>
      </c>
      <c r="G8" s="5"/>
      <c r="H8" s="5"/>
      <c r="I8" s="5"/>
      <c r="J8" s="5"/>
      <c r="K8" s="5"/>
      <c r="L8" s="47"/>
    </row>
    <row r="9" spans="1:13" s="13" customFormat="1" ht="15.5" x14ac:dyDescent="0.35">
      <c r="A9" s="46"/>
      <c r="B9" s="48"/>
      <c r="C9" s="3" t="s">
        <v>15</v>
      </c>
      <c r="D9" s="4" t="s">
        <v>10</v>
      </c>
      <c r="E9" s="6">
        <v>6</v>
      </c>
      <c r="F9" s="7">
        <v>10</v>
      </c>
      <c r="G9" s="5"/>
      <c r="H9" s="5"/>
      <c r="I9" s="5"/>
      <c r="J9" s="5"/>
      <c r="K9" s="5"/>
      <c r="L9" s="47"/>
    </row>
    <row r="10" spans="1:13" s="13" customFormat="1" ht="15.5" x14ac:dyDescent="0.35">
      <c r="A10" s="46"/>
      <c r="B10" s="48"/>
      <c r="C10" s="3" t="s">
        <v>15</v>
      </c>
      <c r="D10" s="4" t="s">
        <v>11</v>
      </c>
      <c r="E10" s="6">
        <v>89</v>
      </c>
      <c r="F10" s="7">
        <v>148</v>
      </c>
      <c r="G10" s="5"/>
      <c r="H10" s="5"/>
      <c r="I10" s="5"/>
      <c r="J10" s="5"/>
      <c r="K10" s="5"/>
      <c r="L10" s="47"/>
    </row>
    <row r="11" spans="1:13" s="13" customFormat="1" ht="15.5" x14ac:dyDescent="0.35">
      <c r="A11" s="46"/>
      <c r="B11" s="48"/>
      <c r="C11" s="3" t="s">
        <v>15</v>
      </c>
      <c r="D11" s="4" t="s">
        <v>12</v>
      </c>
      <c r="E11" s="6">
        <v>60</v>
      </c>
      <c r="F11" s="7">
        <v>109</v>
      </c>
      <c r="G11" s="5"/>
      <c r="H11" s="5"/>
      <c r="I11" s="5"/>
      <c r="J11" s="5"/>
      <c r="K11" s="5"/>
      <c r="L11" s="47"/>
    </row>
    <row r="12" spans="1:13" s="13" customFormat="1" ht="15.5" x14ac:dyDescent="0.35">
      <c r="A12" s="46"/>
      <c r="B12" s="48"/>
      <c r="C12" s="3" t="s">
        <v>15</v>
      </c>
      <c r="D12" s="4" t="s">
        <v>13</v>
      </c>
      <c r="E12" s="6">
        <v>1</v>
      </c>
      <c r="F12" s="7"/>
      <c r="G12" s="5"/>
      <c r="H12" s="5"/>
      <c r="I12" s="5"/>
      <c r="J12" s="5"/>
      <c r="K12" s="5"/>
      <c r="L12" s="47"/>
    </row>
    <row r="13" spans="1:13" s="13" customFormat="1" ht="15.5" x14ac:dyDescent="0.35">
      <c r="A13" s="46"/>
      <c r="B13" s="49"/>
      <c r="C13" s="8"/>
      <c r="D13" s="9" t="s">
        <v>14</v>
      </c>
      <c r="E13" s="10">
        <f>SUM(E3:E12)</f>
        <v>230</v>
      </c>
      <c r="F13" s="10">
        <v>270</v>
      </c>
      <c r="G13" s="11"/>
      <c r="H13" s="11"/>
      <c r="I13" s="12"/>
      <c r="J13" s="12"/>
      <c r="K13" s="12"/>
      <c r="L13" s="47"/>
    </row>
    <row r="14" spans="1:13" s="13" customFormat="1" ht="15.5" x14ac:dyDescent="0.35">
      <c r="A14" s="46"/>
      <c r="B14" s="48" t="s">
        <v>25</v>
      </c>
      <c r="C14" s="3" t="s">
        <v>15</v>
      </c>
      <c r="D14" s="4" t="s">
        <v>20</v>
      </c>
      <c r="E14" s="6">
        <v>4</v>
      </c>
      <c r="F14" s="7"/>
      <c r="G14" s="5"/>
      <c r="H14" s="5"/>
      <c r="I14" s="5"/>
      <c r="J14" s="5"/>
      <c r="K14" s="5"/>
      <c r="L14" s="47"/>
      <c r="M14" s="18"/>
    </row>
    <row r="15" spans="1:13" s="13" customFormat="1" ht="15.5" x14ac:dyDescent="0.35">
      <c r="A15" s="46"/>
      <c r="B15" s="48"/>
      <c r="C15" s="3" t="s">
        <v>15</v>
      </c>
      <c r="D15" s="4" t="s">
        <v>21</v>
      </c>
      <c r="E15" s="6">
        <v>6</v>
      </c>
      <c r="F15" s="7"/>
      <c r="G15" s="5"/>
      <c r="H15" s="5"/>
      <c r="I15" s="5"/>
      <c r="J15" s="5"/>
      <c r="K15" s="5"/>
      <c r="L15" s="47"/>
      <c r="M15" s="18"/>
    </row>
    <row r="16" spans="1:13" s="13" customFormat="1" ht="15.5" x14ac:dyDescent="0.35">
      <c r="A16" s="46"/>
      <c r="B16" s="48"/>
      <c r="C16" s="3" t="s">
        <v>15</v>
      </c>
      <c r="D16" s="4" t="s">
        <v>23</v>
      </c>
      <c r="E16" s="6">
        <v>5</v>
      </c>
      <c r="F16" s="7"/>
      <c r="G16" s="5"/>
      <c r="H16" s="5"/>
      <c r="I16" s="5"/>
      <c r="J16" s="5"/>
      <c r="K16" s="5"/>
      <c r="L16" s="47"/>
      <c r="M16" s="18"/>
    </row>
    <row r="17" spans="1:13" s="13" customFormat="1" ht="15.5" x14ac:dyDescent="0.35">
      <c r="A17" s="46"/>
      <c r="B17" s="48"/>
      <c r="C17" s="3" t="s">
        <v>15</v>
      </c>
      <c r="D17" s="4" t="s">
        <v>19</v>
      </c>
      <c r="E17" s="6">
        <v>320</v>
      </c>
      <c r="F17" s="7"/>
      <c r="G17" s="5"/>
      <c r="H17" s="5"/>
      <c r="I17" s="5"/>
      <c r="J17" s="5"/>
      <c r="K17" s="5"/>
      <c r="L17" s="47"/>
      <c r="M17" s="18"/>
    </row>
    <row r="18" spans="1:13" s="13" customFormat="1" ht="15.5" x14ac:dyDescent="0.35">
      <c r="A18" s="46"/>
      <c r="B18" s="48"/>
      <c r="C18" s="3" t="s">
        <v>15</v>
      </c>
      <c r="D18" s="4" t="s">
        <v>18</v>
      </c>
      <c r="E18" s="6">
        <v>18</v>
      </c>
      <c r="F18" s="7"/>
      <c r="G18" s="5"/>
      <c r="H18" s="5"/>
      <c r="I18" s="5"/>
      <c r="J18" s="5"/>
      <c r="K18" s="5"/>
      <c r="L18" s="47"/>
      <c r="M18" s="18"/>
    </row>
    <row r="19" spans="1:13" s="13" customFormat="1" ht="15.5" x14ac:dyDescent="0.35">
      <c r="A19" s="46"/>
      <c r="B19" s="48"/>
      <c r="C19" s="3" t="s">
        <v>15</v>
      </c>
      <c r="D19" s="4" t="s">
        <v>10</v>
      </c>
      <c r="E19" s="6">
        <v>27</v>
      </c>
      <c r="F19" s="7">
        <v>45</v>
      </c>
      <c r="G19" s="5"/>
      <c r="H19" s="5"/>
      <c r="I19" s="5"/>
      <c r="J19" s="5"/>
      <c r="K19" s="5"/>
      <c r="L19" s="47"/>
      <c r="M19" s="18"/>
    </row>
    <row r="20" spans="1:13" s="13" customFormat="1" ht="15.5" x14ac:dyDescent="0.35">
      <c r="A20" s="46"/>
      <c r="B20" s="48"/>
      <c r="C20" s="3" t="s">
        <v>15</v>
      </c>
      <c r="D20" s="4" t="s">
        <v>11</v>
      </c>
      <c r="E20" s="6">
        <v>335</v>
      </c>
      <c r="F20" s="7">
        <v>558</v>
      </c>
      <c r="G20" s="5"/>
      <c r="H20" s="5"/>
      <c r="I20" s="5"/>
      <c r="J20" s="5"/>
      <c r="K20" s="5"/>
      <c r="L20" s="47"/>
      <c r="M20" s="18"/>
    </row>
    <row r="21" spans="1:13" s="13" customFormat="1" ht="15.5" x14ac:dyDescent="0.35">
      <c r="A21" s="46"/>
      <c r="B21" s="48"/>
      <c r="C21" s="3" t="s">
        <v>15</v>
      </c>
      <c r="D21" s="4" t="s">
        <v>12</v>
      </c>
      <c r="E21" s="6">
        <v>223</v>
      </c>
      <c r="F21" s="7">
        <v>405</v>
      </c>
      <c r="G21" s="5"/>
      <c r="H21" s="5"/>
      <c r="I21" s="5"/>
      <c r="J21" s="5"/>
      <c r="K21" s="5"/>
      <c r="L21" s="47"/>
      <c r="M21" s="18"/>
    </row>
    <row r="22" spans="1:13" s="13" customFormat="1" ht="15.5" x14ac:dyDescent="0.35">
      <c r="A22" s="46"/>
      <c r="B22" s="48"/>
      <c r="C22" s="3" t="s">
        <v>15</v>
      </c>
      <c r="D22" s="4" t="s">
        <v>13</v>
      </c>
      <c r="E22" s="6">
        <v>20</v>
      </c>
      <c r="F22" s="7"/>
      <c r="G22" s="5"/>
      <c r="H22" s="5"/>
      <c r="I22" s="5"/>
      <c r="J22" s="5"/>
      <c r="K22" s="5"/>
      <c r="L22" s="47"/>
      <c r="M22" s="18"/>
    </row>
    <row r="23" spans="1:13" s="13" customFormat="1" ht="15.5" x14ac:dyDescent="0.35">
      <c r="A23" s="46"/>
      <c r="B23" s="49"/>
      <c r="C23" s="8"/>
      <c r="D23" s="9" t="s">
        <v>14</v>
      </c>
      <c r="E23" s="10">
        <f>SUM(E14:E22)</f>
        <v>958</v>
      </c>
      <c r="F23" s="10">
        <v>1008</v>
      </c>
      <c r="G23" s="11"/>
      <c r="H23" s="11"/>
      <c r="I23" s="12"/>
      <c r="J23" s="12"/>
      <c r="K23" s="12"/>
      <c r="L23" s="47"/>
      <c r="M23" s="18"/>
    </row>
    <row r="24" spans="1:13" s="13" customFormat="1" ht="15.5" x14ac:dyDescent="0.35">
      <c r="A24" s="46"/>
      <c r="B24" s="48" t="s">
        <v>26</v>
      </c>
      <c r="C24" s="3" t="s">
        <v>15</v>
      </c>
      <c r="D24" s="4" t="s">
        <v>20</v>
      </c>
      <c r="E24" s="6">
        <v>5</v>
      </c>
      <c r="F24" s="7"/>
      <c r="G24" s="5"/>
      <c r="H24" s="5"/>
      <c r="I24" s="5"/>
      <c r="J24" s="5"/>
      <c r="K24" s="5"/>
      <c r="L24" s="47"/>
      <c r="M24" s="18"/>
    </row>
    <row r="25" spans="1:13" s="13" customFormat="1" ht="15.5" x14ac:dyDescent="0.35">
      <c r="A25" s="46"/>
      <c r="B25" s="48"/>
      <c r="C25" s="3" t="s">
        <v>15</v>
      </c>
      <c r="D25" s="4" t="s">
        <v>21</v>
      </c>
      <c r="E25" s="6">
        <v>5</v>
      </c>
      <c r="F25" s="7"/>
      <c r="G25" s="5"/>
      <c r="H25" s="5"/>
      <c r="I25" s="5"/>
      <c r="J25" s="5"/>
      <c r="K25" s="5"/>
      <c r="L25" s="47"/>
      <c r="M25" s="18"/>
    </row>
    <row r="26" spans="1:13" s="13" customFormat="1" ht="15.5" x14ac:dyDescent="0.35">
      <c r="A26" s="46"/>
      <c r="B26" s="48"/>
      <c r="C26" s="3" t="s">
        <v>15</v>
      </c>
      <c r="D26" s="4" t="s">
        <v>23</v>
      </c>
      <c r="E26" s="6">
        <v>2</v>
      </c>
      <c r="F26" s="7"/>
      <c r="G26" s="5"/>
      <c r="H26" s="5"/>
      <c r="I26" s="5"/>
      <c r="J26" s="5"/>
      <c r="K26" s="5"/>
      <c r="L26" s="47"/>
      <c r="M26" s="18"/>
    </row>
    <row r="27" spans="1:13" s="13" customFormat="1" ht="15.5" x14ac:dyDescent="0.35">
      <c r="A27" s="46"/>
      <c r="B27" s="48"/>
      <c r="C27" s="3" t="s">
        <v>15</v>
      </c>
      <c r="D27" s="4" t="s">
        <v>19</v>
      </c>
      <c r="E27" s="6">
        <v>139</v>
      </c>
      <c r="F27" s="7"/>
      <c r="G27" s="5"/>
      <c r="H27" s="5"/>
      <c r="I27" s="5"/>
      <c r="J27" s="5"/>
      <c r="K27" s="5"/>
      <c r="L27" s="47"/>
      <c r="M27" s="18"/>
    </row>
    <row r="28" spans="1:13" s="13" customFormat="1" ht="15.5" x14ac:dyDescent="0.35">
      <c r="A28" s="46"/>
      <c r="B28" s="48"/>
      <c r="C28" s="3" t="s">
        <v>15</v>
      </c>
      <c r="D28" s="4" t="s">
        <v>18</v>
      </c>
      <c r="E28" s="6">
        <v>20</v>
      </c>
      <c r="F28" s="7"/>
      <c r="G28" s="5"/>
      <c r="H28" s="5"/>
      <c r="I28" s="5"/>
      <c r="J28" s="5"/>
      <c r="K28" s="5"/>
      <c r="L28" s="47"/>
      <c r="M28" s="18"/>
    </row>
    <row r="29" spans="1:13" s="13" customFormat="1" ht="15.5" x14ac:dyDescent="0.35">
      <c r="A29" s="46"/>
      <c r="B29" s="48"/>
      <c r="C29" s="3" t="s">
        <v>15</v>
      </c>
      <c r="D29" s="4" t="s">
        <v>10</v>
      </c>
      <c r="E29" s="6">
        <v>10</v>
      </c>
      <c r="F29" s="7">
        <v>17</v>
      </c>
      <c r="G29" s="5"/>
      <c r="H29" s="5"/>
      <c r="I29" s="5"/>
      <c r="J29" s="5"/>
      <c r="K29" s="5"/>
      <c r="L29" s="47"/>
      <c r="M29" s="18"/>
    </row>
    <row r="30" spans="1:13" s="13" customFormat="1" ht="15.5" x14ac:dyDescent="0.35">
      <c r="A30" s="46"/>
      <c r="B30" s="48"/>
      <c r="C30" s="3" t="s">
        <v>15</v>
      </c>
      <c r="D30" s="4" t="s">
        <v>11</v>
      </c>
      <c r="E30" s="6">
        <v>104</v>
      </c>
      <c r="F30" s="7">
        <v>173</v>
      </c>
      <c r="G30" s="5"/>
      <c r="H30" s="5"/>
      <c r="I30" s="5"/>
      <c r="J30" s="5"/>
      <c r="K30" s="5"/>
      <c r="L30" s="47"/>
      <c r="M30" s="18"/>
    </row>
    <row r="31" spans="1:13" s="13" customFormat="1" ht="15.5" x14ac:dyDescent="0.35">
      <c r="A31" s="46"/>
      <c r="B31" s="48"/>
      <c r="C31" s="3" t="s">
        <v>15</v>
      </c>
      <c r="D31" s="4" t="s">
        <v>12</v>
      </c>
      <c r="E31" s="6">
        <v>69</v>
      </c>
      <c r="F31" s="7">
        <v>125</v>
      </c>
      <c r="G31" s="5"/>
      <c r="H31" s="5"/>
      <c r="I31" s="5"/>
      <c r="J31" s="5"/>
      <c r="K31" s="5"/>
      <c r="L31" s="47"/>
      <c r="M31" s="18"/>
    </row>
    <row r="32" spans="1:13" s="13" customFormat="1" ht="15.5" x14ac:dyDescent="0.35">
      <c r="A32" s="46"/>
      <c r="B32" s="48"/>
      <c r="C32" s="3" t="s">
        <v>15</v>
      </c>
      <c r="D32" s="4" t="s">
        <v>13</v>
      </c>
      <c r="E32" s="6">
        <v>18</v>
      </c>
      <c r="F32" s="7"/>
      <c r="G32" s="5"/>
      <c r="H32" s="5"/>
      <c r="I32" s="5"/>
      <c r="J32" s="5"/>
      <c r="K32" s="5"/>
      <c r="L32" s="47"/>
      <c r="M32" s="18"/>
    </row>
    <row r="33" spans="1:13" s="13" customFormat="1" ht="15.5" x14ac:dyDescent="0.35">
      <c r="A33" s="46"/>
      <c r="B33" s="49"/>
      <c r="C33" s="8"/>
      <c r="D33" s="9" t="s">
        <v>14</v>
      </c>
      <c r="E33" s="10">
        <f>SUM(E24:E32)</f>
        <v>372</v>
      </c>
      <c r="F33" s="10">
        <v>315</v>
      </c>
      <c r="G33" s="11"/>
      <c r="H33" s="11"/>
      <c r="I33" s="12"/>
      <c r="J33" s="12"/>
      <c r="K33" s="12"/>
      <c r="L33" s="47"/>
      <c r="M33" s="18"/>
    </row>
    <row r="34" spans="1:13" s="13" customFormat="1" ht="15.5" x14ac:dyDescent="0.35">
      <c r="A34" s="46"/>
      <c r="B34" s="48" t="s">
        <v>27</v>
      </c>
      <c r="C34" s="3" t="s">
        <v>15</v>
      </c>
      <c r="D34" s="4" t="s">
        <v>20</v>
      </c>
      <c r="E34" s="6">
        <v>15</v>
      </c>
      <c r="F34" s="7"/>
      <c r="G34" s="5"/>
      <c r="H34" s="5"/>
      <c r="I34" s="5"/>
      <c r="J34" s="5"/>
      <c r="K34" s="5"/>
      <c r="L34" s="47"/>
      <c r="M34" s="18"/>
    </row>
    <row r="35" spans="1:13" s="13" customFormat="1" ht="15.5" x14ac:dyDescent="0.35">
      <c r="A35" s="46"/>
      <c r="B35" s="48"/>
      <c r="C35" s="3" t="s">
        <v>15</v>
      </c>
      <c r="D35" s="4" t="s">
        <v>21</v>
      </c>
      <c r="E35" s="6">
        <v>25</v>
      </c>
      <c r="F35" s="7"/>
      <c r="G35" s="5"/>
      <c r="H35" s="5"/>
      <c r="I35" s="5"/>
      <c r="J35" s="5"/>
      <c r="K35" s="5"/>
      <c r="L35" s="47"/>
      <c r="M35" s="18"/>
    </row>
    <row r="36" spans="1:13" s="13" customFormat="1" ht="15.5" x14ac:dyDescent="0.35">
      <c r="A36" s="46"/>
      <c r="B36" s="48"/>
      <c r="C36" s="3" t="s">
        <v>15</v>
      </c>
      <c r="D36" s="4" t="s">
        <v>23</v>
      </c>
      <c r="E36" s="6">
        <v>30</v>
      </c>
      <c r="F36" s="7"/>
      <c r="G36" s="5"/>
      <c r="H36" s="5"/>
      <c r="I36" s="5"/>
      <c r="J36" s="5"/>
      <c r="K36" s="5"/>
      <c r="L36" s="47"/>
      <c r="M36" s="18"/>
    </row>
    <row r="37" spans="1:13" s="13" customFormat="1" ht="15.5" x14ac:dyDescent="0.35">
      <c r="A37" s="46"/>
      <c r="B37" s="48"/>
      <c r="C37" s="3" t="s">
        <v>15</v>
      </c>
      <c r="D37" s="4" t="s">
        <v>19</v>
      </c>
      <c r="E37" s="6">
        <v>260</v>
      </c>
      <c r="F37" s="7"/>
      <c r="G37" s="5"/>
      <c r="H37" s="5"/>
      <c r="I37" s="5"/>
      <c r="J37" s="5"/>
      <c r="K37" s="5"/>
      <c r="L37" s="47"/>
      <c r="M37" s="18"/>
    </row>
    <row r="38" spans="1:13" s="13" customFormat="1" ht="15.5" x14ac:dyDescent="0.35">
      <c r="A38" s="46"/>
      <c r="B38" s="48"/>
      <c r="C38" s="3" t="s">
        <v>15</v>
      </c>
      <c r="D38" s="4" t="s">
        <v>18</v>
      </c>
      <c r="E38" s="6">
        <v>73</v>
      </c>
      <c r="F38" s="7"/>
      <c r="G38" s="5"/>
      <c r="H38" s="5"/>
      <c r="I38" s="5"/>
      <c r="J38" s="5"/>
      <c r="K38" s="5"/>
      <c r="L38" s="47"/>
      <c r="M38" s="18"/>
    </row>
    <row r="39" spans="1:13" s="13" customFormat="1" ht="15.5" x14ac:dyDescent="0.35">
      <c r="A39" s="46"/>
      <c r="B39" s="48"/>
      <c r="C39" s="3" t="s">
        <v>15</v>
      </c>
      <c r="D39" s="4" t="s">
        <v>16</v>
      </c>
      <c r="E39" s="6">
        <v>2</v>
      </c>
      <c r="F39" s="7">
        <v>3</v>
      </c>
      <c r="G39" s="5"/>
      <c r="H39" s="5"/>
      <c r="I39" s="5"/>
      <c r="J39" s="5"/>
      <c r="K39" s="5"/>
      <c r="L39" s="47"/>
      <c r="M39" s="18"/>
    </row>
    <row r="40" spans="1:13" s="13" customFormat="1" ht="15.5" x14ac:dyDescent="0.35">
      <c r="A40" s="46"/>
      <c r="B40" s="48"/>
      <c r="C40" s="3" t="s">
        <v>15</v>
      </c>
      <c r="D40" s="4" t="s">
        <v>10</v>
      </c>
      <c r="E40" s="6">
        <v>25</v>
      </c>
      <c r="F40" s="7">
        <v>42</v>
      </c>
      <c r="G40" s="5"/>
      <c r="H40" s="5"/>
      <c r="I40" s="5"/>
      <c r="J40" s="5"/>
      <c r="K40" s="5"/>
      <c r="L40" s="47"/>
      <c r="M40" s="18"/>
    </row>
    <row r="41" spans="1:13" s="13" customFormat="1" ht="15.5" x14ac:dyDescent="0.35">
      <c r="A41" s="46"/>
      <c r="B41" s="48"/>
      <c r="C41" s="3" t="s">
        <v>15</v>
      </c>
      <c r="D41" s="4" t="s">
        <v>11</v>
      </c>
      <c r="E41" s="6">
        <v>280</v>
      </c>
      <c r="F41" s="7">
        <v>467</v>
      </c>
      <c r="G41" s="5"/>
      <c r="H41" s="5"/>
      <c r="I41" s="5"/>
      <c r="J41" s="5"/>
      <c r="K41" s="5"/>
      <c r="L41" s="47"/>
      <c r="M41" s="18"/>
    </row>
    <row r="42" spans="1:13" s="13" customFormat="1" ht="15.5" x14ac:dyDescent="0.35">
      <c r="A42" s="46"/>
      <c r="B42" s="48"/>
      <c r="C42" s="3" t="s">
        <v>15</v>
      </c>
      <c r="D42" s="4" t="s">
        <v>12</v>
      </c>
      <c r="E42" s="6">
        <v>170</v>
      </c>
      <c r="F42" s="7">
        <v>309</v>
      </c>
      <c r="G42" s="5"/>
      <c r="H42" s="5"/>
      <c r="I42" s="5"/>
      <c r="J42" s="5"/>
      <c r="K42" s="5"/>
      <c r="L42" s="47"/>
      <c r="M42" s="18"/>
    </row>
    <row r="43" spans="1:13" s="13" customFormat="1" ht="15.5" x14ac:dyDescent="0.35">
      <c r="A43" s="46"/>
      <c r="B43" s="48"/>
      <c r="C43" s="3" t="s">
        <v>15</v>
      </c>
      <c r="D43" s="4" t="s">
        <v>13</v>
      </c>
      <c r="E43" s="6">
        <v>15</v>
      </c>
      <c r="F43" s="7"/>
      <c r="G43" s="5"/>
      <c r="H43" s="5"/>
      <c r="I43" s="5"/>
      <c r="J43" s="5"/>
      <c r="K43" s="5"/>
      <c r="L43" s="47"/>
      <c r="M43" s="18"/>
    </row>
    <row r="44" spans="1:13" s="13" customFormat="1" ht="15.5" x14ac:dyDescent="0.35">
      <c r="A44" s="46"/>
      <c r="B44" s="48"/>
      <c r="C44" s="3" t="s">
        <v>17</v>
      </c>
      <c r="D44" s="4" t="s">
        <v>19</v>
      </c>
      <c r="E44" s="6">
        <v>4</v>
      </c>
      <c r="F44" s="7"/>
      <c r="G44" s="5"/>
      <c r="H44" s="5"/>
      <c r="I44" s="5"/>
      <c r="J44" s="5"/>
      <c r="K44" s="5"/>
      <c r="L44" s="47"/>
      <c r="M44" s="18"/>
    </row>
    <row r="45" spans="1:13" s="13" customFormat="1" ht="15.5" x14ac:dyDescent="0.35">
      <c r="A45" s="46"/>
      <c r="B45" s="48"/>
      <c r="C45" s="3" t="s">
        <v>17</v>
      </c>
      <c r="D45" s="4" t="s">
        <v>18</v>
      </c>
      <c r="E45" s="6">
        <v>2</v>
      </c>
      <c r="F45" s="7"/>
      <c r="G45" s="5"/>
      <c r="I45" s="5"/>
      <c r="K45" s="5"/>
      <c r="L45" s="47"/>
      <c r="M45" s="18"/>
    </row>
    <row r="46" spans="1:13" s="13" customFormat="1" ht="15.5" x14ac:dyDescent="0.35">
      <c r="A46" s="46"/>
      <c r="B46" s="48"/>
      <c r="C46" s="3" t="s">
        <v>17</v>
      </c>
      <c r="D46" s="4" t="s">
        <v>11</v>
      </c>
      <c r="E46" s="14">
        <v>2</v>
      </c>
      <c r="F46" s="7">
        <v>3</v>
      </c>
      <c r="G46" s="5"/>
      <c r="H46" s="5"/>
      <c r="I46" s="5"/>
      <c r="J46" s="5"/>
      <c r="K46" s="5"/>
      <c r="L46" s="47"/>
      <c r="M46" s="18"/>
    </row>
    <row r="47" spans="1:13" s="13" customFormat="1" ht="15.5" x14ac:dyDescent="0.35">
      <c r="A47" s="46"/>
      <c r="B47" s="48"/>
      <c r="C47" s="3" t="s">
        <v>17</v>
      </c>
      <c r="D47" s="4" t="s">
        <v>12</v>
      </c>
      <c r="E47" s="16">
        <v>2</v>
      </c>
      <c r="F47" s="7">
        <v>4</v>
      </c>
      <c r="G47" s="5"/>
      <c r="H47" s="5"/>
      <c r="I47" s="5"/>
      <c r="J47" s="5"/>
      <c r="K47" s="5"/>
      <c r="L47" s="47"/>
      <c r="M47" s="18"/>
    </row>
    <row r="48" spans="1:13" s="13" customFormat="1" ht="15.5" x14ac:dyDescent="0.35">
      <c r="A48" s="46"/>
      <c r="B48" s="48"/>
      <c r="C48" s="3" t="s">
        <v>17</v>
      </c>
      <c r="D48" s="4" t="s">
        <v>13</v>
      </c>
      <c r="E48" s="16">
        <v>1</v>
      </c>
      <c r="F48" s="15"/>
      <c r="G48" s="5"/>
      <c r="H48" s="5"/>
      <c r="I48" s="5"/>
      <c r="J48" s="5"/>
      <c r="K48" s="5"/>
      <c r="L48" s="47"/>
      <c r="M48" s="18"/>
    </row>
    <row r="49" spans="1:13" s="13" customFormat="1" ht="15.5" x14ac:dyDescent="0.35">
      <c r="A49" s="46"/>
      <c r="B49" s="49"/>
      <c r="C49" s="8"/>
      <c r="D49" s="9" t="s">
        <v>14</v>
      </c>
      <c r="E49" s="10">
        <f>SUM(E34:E48)</f>
        <v>906</v>
      </c>
      <c r="F49" s="10">
        <v>828</v>
      </c>
      <c r="G49" s="11"/>
      <c r="H49" s="11"/>
      <c r="I49" s="12"/>
      <c r="J49" s="12"/>
      <c r="K49" s="12"/>
      <c r="L49" s="47"/>
      <c r="M49" s="18"/>
    </row>
    <row r="50" spans="1:13" s="13" customFormat="1" ht="15.5" x14ac:dyDescent="0.35">
      <c r="A50" s="46"/>
      <c r="B50" s="48" t="s">
        <v>28</v>
      </c>
      <c r="C50" s="3" t="s">
        <v>15</v>
      </c>
      <c r="D50" s="4" t="s">
        <v>20</v>
      </c>
      <c r="E50" s="6">
        <v>2</v>
      </c>
      <c r="F50" s="7"/>
      <c r="G50" s="5"/>
      <c r="H50" s="5"/>
      <c r="I50" s="5"/>
      <c r="J50" s="5"/>
      <c r="K50" s="5"/>
      <c r="L50" s="47"/>
      <c r="M50" s="18"/>
    </row>
    <row r="51" spans="1:13" s="13" customFormat="1" ht="15.5" x14ac:dyDescent="0.35">
      <c r="A51" s="46"/>
      <c r="B51" s="48"/>
      <c r="C51" s="3" t="s">
        <v>15</v>
      </c>
      <c r="D51" s="4" t="s">
        <v>21</v>
      </c>
      <c r="E51" s="6">
        <v>5</v>
      </c>
      <c r="F51" s="7"/>
      <c r="G51" s="5"/>
      <c r="H51" s="5"/>
      <c r="I51" s="5"/>
      <c r="J51" s="5"/>
      <c r="K51" s="5"/>
      <c r="L51" s="47"/>
      <c r="M51" s="18"/>
    </row>
    <row r="52" spans="1:13" s="13" customFormat="1" ht="15.5" x14ac:dyDescent="0.35">
      <c r="A52" s="46"/>
      <c r="B52" s="48"/>
      <c r="C52" s="3" t="s">
        <v>15</v>
      </c>
      <c r="D52" s="4" t="s">
        <v>23</v>
      </c>
      <c r="E52" s="6">
        <v>10</v>
      </c>
      <c r="F52" s="7"/>
      <c r="G52" s="5"/>
      <c r="H52" s="5"/>
      <c r="I52" s="5"/>
      <c r="J52" s="5"/>
      <c r="K52" s="5"/>
      <c r="L52" s="47"/>
      <c r="M52" s="18"/>
    </row>
    <row r="53" spans="1:13" s="13" customFormat="1" ht="15.5" x14ac:dyDescent="0.35">
      <c r="A53" s="46"/>
      <c r="B53" s="48"/>
      <c r="C53" s="3" t="s">
        <v>15</v>
      </c>
      <c r="D53" s="4" t="s">
        <v>19</v>
      </c>
      <c r="E53" s="6">
        <v>25</v>
      </c>
      <c r="F53" s="7"/>
      <c r="G53" s="5"/>
      <c r="H53" s="5"/>
      <c r="I53" s="5"/>
      <c r="J53" s="5"/>
      <c r="K53" s="5"/>
      <c r="L53" s="47"/>
      <c r="M53" s="18"/>
    </row>
    <row r="54" spans="1:13" s="13" customFormat="1" ht="15.5" x14ac:dyDescent="0.35">
      <c r="A54" s="46"/>
      <c r="B54" s="48"/>
      <c r="C54" s="3" t="s">
        <v>15</v>
      </c>
      <c r="D54" s="4" t="s">
        <v>18</v>
      </c>
      <c r="E54" s="6">
        <v>8</v>
      </c>
      <c r="F54" s="7"/>
      <c r="G54" s="5"/>
      <c r="H54" s="5"/>
      <c r="I54" s="5"/>
      <c r="J54" s="5"/>
      <c r="K54" s="5"/>
      <c r="L54" s="47"/>
      <c r="M54" s="18"/>
    </row>
    <row r="55" spans="1:13" s="13" customFormat="1" ht="15.5" x14ac:dyDescent="0.35">
      <c r="A55" s="46"/>
      <c r="B55" s="48"/>
      <c r="C55" s="3" t="s">
        <v>15</v>
      </c>
      <c r="D55" s="4" t="s">
        <v>10</v>
      </c>
      <c r="E55" s="6">
        <v>4</v>
      </c>
      <c r="F55" s="7">
        <v>7</v>
      </c>
      <c r="G55" s="5"/>
      <c r="H55" s="5"/>
      <c r="I55" s="5"/>
      <c r="J55" s="5"/>
      <c r="K55" s="5"/>
      <c r="L55" s="47"/>
      <c r="M55" s="18"/>
    </row>
    <row r="56" spans="1:13" s="13" customFormat="1" ht="15.5" x14ac:dyDescent="0.35">
      <c r="A56" s="46"/>
      <c r="B56" s="48"/>
      <c r="C56" s="3" t="s">
        <v>15</v>
      </c>
      <c r="D56" s="4" t="s">
        <v>11</v>
      </c>
      <c r="E56" s="6">
        <v>50</v>
      </c>
      <c r="F56" s="7">
        <v>83</v>
      </c>
      <c r="G56" s="5"/>
      <c r="H56" s="5"/>
      <c r="I56" s="5"/>
      <c r="J56" s="5"/>
      <c r="K56" s="5"/>
      <c r="L56" s="47"/>
      <c r="M56" s="18"/>
    </row>
    <row r="57" spans="1:13" s="13" customFormat="1" ht="15.5" x14ac:dyDescent="0.35">
      <c r="A57" s="46"/>
      <c r="B57" s="48"/>
      <c r="C57" s="3" t="s">
        <v>15</v>
      </c>
      <c r="D57" s="4" t="s">
        <v>12</v>
      </c>
      <c r="E57" s="6">
        <v>30</v>
      </c>
      <c r="F57" s="7">
        <v>55</v>
      </c>
      <c r="G57" s="5"/>
      <c r="H57" s="5"/>
      <c r="I57" s="5"/>
      <c r="J57" s="5"/>
      <c r="K57" s="5"/>
      <c r="L57" s="47"/>
      <c r="M57" s="18"/>
    </row>
    <row r="58" spans="1:13" s="13" customFormat="1" ht="15.5" x14ac:dyDescent="0.35">
      <c r="A58" s="46"/>
      <c r="B58" s="48"/>
      <c r="C58" s="3" t="s">
        <v>15</v>
      </c>
      <c r="D58" s="4" t="s">
        <v>13</v>
      </c>
      <c r="E58" s="6">
        <v>4</v>
      </c>
      <c r="F58" s="7"/>
      <c r="G58" s="5"/>
      <c r="H58" s="5"/>
      <c r="I58" s="5"/>
      <c r="J58" s="5"/>
      <c r="K58" s="5"/>
      <c r="L58" s="47"/>
      <c r="M58" s="18"/>
    </row>
    <row r="59" spans="1:13" s="13" customFormat="1" ht="15.5" x14ac:dyDescent="0.35">
      <c r="A59" s="46"/>
      <c r="B59" s="49"/>
      <c r="C59" s="8"/>
      <c r="D59" s="9" t="s">
        <v>14</v>
      </c>
      <c r="E59" s="10">
        <f>SUM(E50:E58)</f>
        <v>138</v>
      </c>
      <c r="F59" s="10">
        <v>145</v>
      </c>
      <c r="G59" s="11"/>
      <c r="H59" s="11"/>
      <c r="I59" s="12"/>
      <c r="J59" s="12"/>
      <c r="K59" s="12"/>
      <c r="L59" s="47"/>
      <c r="M59" s="18"/>
    </row>
    <row r="60" spans="1:13" s="13" customFormat="1" ht="15.5" x14ac:dyDescent="0.35">
      <c r="A60" s="46"/>
      <c r="B60" s="48" t="s">
        <v>29</v>
      </c>
      <c r="C60" s="3" t="s">
        <v>15</v>
      </c>
      <c r="D60" s="4" t="s">
        <v>20</v>
      </c>
      <c r="E60" s="6">
        <v>7</v>
      </c>
      <c r="F60" s="7"/>
      <c r="G60" s="5"/>
      <c r="H60" s="5"/>
      <c r="I60" s="5"/>
      <c r="J60" s="5"/>
      <c r="K60" s="5"/>
      <c r="L60" s="47"/>
      <c r="M60" s="18"/>
    </row>
    <row r="61" spans="1:13" s="13" customFormat="1" ht="15.5" x14ac:dyDescent="0.35">
      <c r="A61" s="46"/>
      <c r="B61" s="48"/>
      <c r="C61" s="3" t="s">
        <v>15</v>
      </c>
      <c r="D61" s="4" t="s">
        <v>21</v>
      </c>
      <c r="E61" s="6">
        <v>15</v>
      </c>
      <c r="F61" s="7"/>
      <c r="G61" s="5"/>
      <c r="H61" s="5"/>
      <c r="I61" s="5"/>
      <c r="J61" s="5"/>
      <c r="K61" s="5"/>
      <c r="L61" s="47"/>
      <c r="M61" s="18"/>
    </row>
    <row r="62" spans="1:13" s="13" customFormat="1" ht="15.5" x14ac:dyDescent="0.35">
      <c r="A62" s="46"/>
      <c r="B62" s="48"/>
      <c r="C62" s="3" t="s">
        <v>15</v>
      </c>
      <c r="D62" s="4" t="s">
        <v>23</v>
      </c>
      <c r="E62" s="6">
        <v>30</v>
      </c>
      <c r="F62" s="7"/>
      <c r="G62" s="5"/>
      <c r="H62" s="5"/>
      <c r="I62" s="5"/>
      <c r="J62" s="5"/>
      <c r="K62" s="5"/>
      <c r="L62" s="47"/>
      <c r="M62" s="18"/>
    </row>
    <row r="63" spans="1:13" s="13" customFormat="1" ht="15.5" x14ac:dyDescent="0.35">
      <c r="A63" s="46"/>
      <c r="B63" s="48"/>
      <c r="C63" s="3" t="s">
        <v>15</v>
      </c>
      <c r="D63" s="4" t="s">
        <v>19</v>
      </c>
      <c r="E63" s="6">
        <v>100</v>
      </c>
      <c r="F63" s="7"/>
      <c r="G63" s="5"/>
      <c r="H63" s="5"/>
      <c r="I63" s="5"/>
      <c r="J63" s="5"/>
      <c r="K63" s="5"/>
      <c r="L63" s="47"/>
      <c r="M63" s="18"/>
    </row>
    <row r="64" spans="1:13" s="13" customFormat="1" ht="15.5" x14ac:dyDescent="0.35">
      <c r="A64" s="46"/>
      <c r="B64" s="48"/>
      <c r="C64" s="3" t="s">
        <v>15</v>
      </c>
      <c r="D64" s="4" t="s">
        <v>18</v>
      </c>
      <c r="E64" s="6">
        <v>53</v>
      </c>
      <c r="F64" s="7"/>
      <c r="G64" s="5"/>
      <c r="H64" s="5"/>
      <c r="I64" s="5"/>
      <c r="J64" s="5"/>
      <c r="K64" s="5"/>
      <c r="L64" s="47"/>
      <c r="M64" s="18"/>
    </row>
    <row r="65" spans="1:13" s="13" customFormat="1" ht="15.5" x14ac:dyDescent="0.35">
      <c r="A65" s="46"/>
      <c r="B65" s="48"/>
      <c r="C65" s="3" t="s">
        <v>15</v>
      </c>
      <c r="D65" s="4" t="s">
        <v>16</v>
      </c>
      <c r="E65" s="6">
        <v>1</v>
      </c>
      <c r="F65" s="7">
        <v>2</v>
      </c>
      <c r="G65" s="5"/>
      <c r="H65" s="5"/>
      <c r="I65" s="5"/>
      <c r="J65" s="5"/>
      <c r="K65" s="5"/>
      <c r="L65" s="47"/>
      <c r="M65" s="18"/>
    </row>
    <row r="66" spans="1:13" s="13" customFormat="1" ht="15.5" x14ac:dyDescent="0.35">
      <c r="A66" s="46"/>
      <c r="B66" s="48"/>
      <c r="C66" s="3" t="s">
        <v>15</v>
      </c>
      <c r="D66" s="4" t="s">
        <v>10</v>
      </c>
      <c r="E66" s="6">
        <v>12</v>
      </c>
      <c r="F66" s="7">
        <v>20</v>
      </c>
      <c r="G66" s="5"/>
      <c r="H66" s="5"/>
      <c r="I66" s="5"/>
      <c r="J66" s="5"/>
      <c r="K66" s="5"/>
      <c r="L66" s="47"/>
      <c r="M66" s="18"/>
    </row>
    <row r="67" spans="1:13" s="13" customFormat="1" ht="15.5" x14ac:dyDescent="0.35">
      <c r="A67" s="46"/>
      <c r="B67" s="48"/>
      <c r="C67" s="3" t="s">
        <v>15</v>
      </c>
      <c r="D67" s="4" t="s">
        <v>11</v>
      </c>
      <c r="E67" s="6">
        <v>120</v>
      </c>
      <c r="F67" s="7">
        <v>200</v>
      </c>
      <c r="G67" s="5"/>
      <c r="H67" s="5"/>
      <c r="I67" s="5"/>
      <c r="J67" s="5"/>
      <c r="K67" s="5"/>
      <c r="L67" s="47"/>
      <c r="M67" s="18"/>
    </row>
    <row r="68" spans="1:13" s="13" customFormat="1" ht="15.5" x14ac:dyDescent="0.35">
      <c r="A68" s="46"/>
      <c r="B68" s="48"/>
      <c r="C68" s="3" t="s">
        <v>15</v>
      </c>
      <c r="D68" s="4" t="s">
        <v>12</v>
      </c>
      <c r="E68" s="6">
        <v>80</v>
      </c>
      <c r="F68" s="7">
        <v>145</v>
      </c>
      <c r="G68" s="5"/>
      <c r="H68" s="5"/>
      <c r="I68" s="5"/>
      <c r="J68" s="5"/>
      <c r="K68" s="5"/>
      <c r="L68" s="47"/>
      <c r="M68" s="18"/>
    </row>
    <row r="69" spans="1:13" s="13" customFormat="1" ht="15.5" x14ac:dyDescent="0.35">
      <c r="A69" s="46"/>
      <c r="B69" s="48"/>
      <c r="C69" s="3" t="s">
        <v>15</v>
      </c>
      <c r="D69" s="4" t="s">
        <v>13</v>
      </c>
      <c r="E69" s="6">
        <v>7</v>
      </c>
      <c r="F69" s="7"/>
      <c r="G69" s="5"/>
      <c r="H69" s="5"/>
      <c r="I69" s="5"/>
      <c r="J69" s="5"/>
      <c r="K69" s="5"/>
      <c r="L69" s="47"/>
      <c r="M69" s="18"/>
    </row>
    <row r="70" spans="1:13" s="13" customFormat="1" ht="15.5" x14ac:dyDescent="0.35">
      <c r="A70" s="46"/>
      <c r="B70" s="49"/>
      <c r="C70" s="8"/>
      <c r="D70" s="9" t="s">
        <v>14</v>
      </c>
      <c r="E70" s="10">
        <f>SUM(E60:E69)</f>
        <v>425</v>
      </c>
      <c r="F70" s="10">
        <v>367</v>
      </c>
      <c r="G70" s="11"/>
      <c r="H70" s="11"/>
      <c r="I70" s="12"/>
      <c r="J70" s="12"/>
      <c r="K70" s="12"/>
      <c r="L70" s="47"/>
      <c r="M70" s="18"/>
    </row>
    <row r="71" spans="1:13" s="13" customFormat="1" ht="15.5" x14ac:dyDescent="0.35">
      <c r="A71" s="46"/>
      <c r="B71" s="48" t="s">
        <v>30</v>
      </c>
      <c r="C71" s="3" t="s">
        <v>15</v>
      </c>
      <c r="D71" s="4" t="s">
        <v>20</v>
      </c>
      <c r="E71" s="6">
        <v>8</v>
      </c>
      <c r="F71" s="7"/>
      <c r="G71" s="5"/>
      <c r="H71" s="5"/>
      <c r="I71" s="5"/>
      <c r="J71" s="5"/>
      <c r="K71" s="5"/>
      <c r="L71" s="47"/>
      <c r="M71" s="18"/>
    </row>
    <row r="72" spans="1:13" s="13" customFormat="1" ht="15.5" x14ac:dyDescent="0.35">
      <c r="A72" s="46"/>
      <c r="B72" s="48"/>
      <c r="C72" s="3" t="s">
        <v>15</v>
      </c>
      <c r="D72" s="4" t="s">
        <v>21</v>
      </c>
      <c r="E72" s="6">
        <v>10</v>
      </c>
      <c r="F72" s="7"/>
      <c r="G72" s="5"/>
      <c r="H72" s="5"/>
      <c r="I72" s="5"/>
      <c r="J72" s="5"/>
      <c r="K72" s="5"/>
      <c r="L72" s="47"/>
      <c r="M72" s="18"/>
    </row>
    <row r="73" spans="1:13" s="13" customFormat="1" ht="15.5" x14ac:dyDescent="0.35">
      <c r="A73" s="46"/>
      <c r="B73" s="48"/>
      <c r="C73" s="3" t="s">
        <v>15</v>
      </c>
      <c r="D73" s="4" t="s">
        <v>23</v>
      </c>
      <c r="E73" s="6">
        <v>2</v>
      </c>
      <c r="F73" s="7"/>
      <c r="G73" s="5"/>
      <c r="H73" s="5"/>
      <c r="I73" s="5"/>
      <c r="J73" s="5"/>
      <c r="K73" s="5"/>
      <c r="L73" s="47"/>
      <c r="M73" s="18"/>
    </row>
    <row r="74" spans="1:13" s="13" customFormat="1" ht="15.5" x14ac:dyDescent="0.35">
      <c r="A74" s="46"/>
      <c r="B74" s="48"/>
      <c r="C74" s="3" t="s">
        <v>15</v>
      </c>
      <c r="D74" s="4" t="s">
        <v>19</v>
      </c>
      <c r="E74" s="6">
        <v>488</v>
      </c>
      <c r="F74" s="7"/>
      <c r="G74" s="5"/>
      <c r="H74" s="5"/>
      <c r="I74" s="5"/>
      <c r="J74" s="5"/>
      <c r="K74" s="5"/>
      <c r="L74" s="47"/>
      <c r="M74" s="18"/>
    </row>
    <row r="75" spans="1:13" s="13" customFormat="1" ht="15.5" x14ac:dyDescent="0.35">
      <c r="A75" s="46"/>
      <c r="B75" s="48"/>
      <c r="C75" s="3" t="s">
        <v>15</v>
      </c>
      <c r="D75" s="4" t="s">
        <v>18</v>
      </c>
      <c r="E75" s="6">
        <v>35</v>
      </c>
      <c r="F75" s="7"/>
      <c r="G75" s="5"/>
      <c r="H75" s="5"/>
      <c r="I75" s="5"/>
      <c r="J75" s="5"/>
      <c r="K75" s="5"/>
      <c r="L75" s="47"/>
      <c r="M75" s="18"/>
    </row>
    <row r="76" spans="1:13" s="13" customFormat="1" ht="15.5" x14ac:dyDescent="0.35">
      <c r="A76" s="46"/>
      <c r="B76" s="48"/>
      <c r="C76" s="3" t="s">
        <v>15</v>
      </c>
      <c r="D76" s="4" t="s">
        <v>16</v>
      </c>
      <c r="E76" s="6">
        <v>1</v>
      </c>
      <c r="F76" s="7">
        <v>2</v>
      </c>
      <c r="G76" s="5"/>
      <c r="H76" s="5"/>
      <c r="I76" s="5"/>
      <c r="J76" s="5"/>
      <c r="K76" s="5"/>
      <c r="L76" s="47"/>
      <c r="M76" s="18"/>
    </row>
    <row r="77" spans="1:13" s="13" customFormat="1" ht="15.5" x14ac:dyDescent="0.35">
      <c r="A77" s="46"/>
      <c r="B77" s="48"/>
      <c r="C77" s="3" t="s">
        <v>15</v>
      </c>
      <c r="D77" s="4" t="s">
        <v>10</v>
      </c>
      <c r="E77" s="6">
        <v>11</v>
      </c>
      <c r="F77" s="7">
        <v>18</v>
      </c>
      <c r="G77" s="5"/>
      <c r="H77" s="5"/>
      <c r="I77" s="5"/>
      <c r="J77" s="5"/>
      <c r="K77" s="5"/>
      <c r="L77" s="47"/>
      <c r="M77" s="18"/>
    </row>
    <row r="78" spans="1:13" s="13" customFormat="1" ht="15.5" x14ac:dyDescent="0.35">
      <c r="A78" s="46"/>
      <c r="B78" s="48"/>
      <c r="C78" s="3" t="s">
        <v>15</v>
      </c>
      <c r="D78" s="4" t="s">
        <v>11</v>
      </c>
      <c r="E78" s="6">
        <v>309</v>
      </c>
      <c r="F78" s="7">
        <v>515</v>
      </c>
      <c r="G78" s="5"/>
      <c r="H78" s="5"/>
      <c r="I78" s="5"/>
      <c r="J78" s="5"/>
      <c r="K78" s="5"/>
      <c r="L78" s="47"/>
      <c r="M78" s="18"/>
    </row>
    <row r="79" spans="1:13" s="13" customFormat="1" ht="15.5" x14ac:dyDescent="0.35">
      <c r="A79" s="46"/>
      <c r="B79" s="48"/>
      <c r="C79" s="3" t="s">
        <v>15</v>
      </c>
      <c r="D79" s="4" t="s">
        <v>12</v>
      </c>
      <c r="E79" s="6">
        <v>210</v>
      </c>
      <c r="F79" s="7">
        <v>382</v>
      </c>
      <c r="G79" s="5"/>
      <c r="H79" s="5"/>
      <c r="I79" s="5"/>
      <c r="J79" s="5"/>
      <c r="K79" s="5"/>
      <c r="L79" s="47"/>
      <c r="M79" s="18"/>
    </row>
    <row r="80" spans="1:13" s="13" customFormat="1" ht="15.5" x14ac:dyDescent="0.35">
      <c r="A80" s="46"/>
      <c r="B80" s="48"/>
      <c r="C80" s="3" t="s">
        <v>15</v>
      </c>
      <c r="D80" s="4" t="s">
        <v>13</v>
      </c>
      <c r="E80" s="6">
        <v>20</v>
      </c>
      <c r="F80" s="7"/>
      <c r="G80" s="5"/>
      <c r="H80" s="5"/>
      <c r="I80" s="5"/>
      <c r="J80" s="5"/>
      <c r="K80" s="5"/>
      <c r="L80" s="47"/>
      <c r="M80" s="18"/>
    </row>
    <row r="81" spans="1:13" s="13" customFormat="1" ht="15.5" x14ac:dyDescent="0.35">
      <c r="A81" s="46"/>
      <c r="B81" s="48"/>
      <c r="C81" s="3" t="s">
        <v>17</v>
      </c>
      <c r="D81" s="4" t="s">
        <v>23</v>
      </c>
      <c r="E81" s="6">
        <v>1</v>
      </c>
      <c r="F81" s="7"/>
      <c r="G81" s="5"/>
      <c r="I81" s="5"/>
      <c r="K81" s="5"/>
      <c r="L81" s="47"/>
      <c r="M81" s="18"/>
    </row>
    <row r="82" spans="1:13" s="13" customFormat="1" ht="15.5" x14ac:dyDescent="0.35">
      <c r="A82" s="46"/>
      <c r="B82" s="48"/>
      <c r="C82" s="3" t="s">
        <v>17</v>
      </c>
      <c r="D82" s="4" t="s">
        <v>19</v>
      </c>
      <c r="E82" s="6">
        <v>4</v>
      </c>
      <c r="F82" s="7"/>
      <c r="G82" s="5"/>
      <c r="I82" s="5"/>
      <c r="K82" s="5"/>
      <c r="L82" s="47"/>
      <c r="M82" s="18"/>
    </row>
    <row r="83" spans="1:13" s="13" customFormat="1" ht="15.5" x14ac:dyDescent="0.35">
      <c r="A83" s="46"/>
      <c r="B83" s="48"/>
      <c r="C83" s="3" t="s">
        <v>17</v>
      </c>
      <c r="D83" s="4" t="s">
        <v>11</v>
      </c>
      <c r="E83" s="6">
        <v>1</v>
      </c>
      <c r="F83" s="7">
        <v>2</v>
      </c>
      <c r="G83" s="16"/>
      <c r="H83" s="5"/>
      <c r="I83" s="5"/>
      <c r="J83" s="5"/>
      <c r="K83" s="5"/>
      <c r="L83" s="47"/>
      <c r="M83" s="18"/>
    </row>
    <row r="84" spans="1:13" s="13" customFormat="1" ht="15.5" x14ac:dyDescent="0.35">
      <c r="A84" s="46"/>
      <c r="B84" s="48"/>
      <c r="C84" s="3" t="s">
        <v>17</v>
      </c>
      <c r="D84" s="4" t="s">
        <v>12</v>
      </c>
      <c r="E84" s="6">
        <v>2</v>
      </c>
      <c r="F84" s="7">
        <v>4</v>
      </c>
      <c r="G84" s="16"/>
      <c r="H84" s="5"/>
      <c r="I84" s="5"/>
      <c r="J84" s="5"/>
      <c r="K84" s="5"/>
      <c r="L84" s="47"/>
      <c r="M84" s="18"/>
    </row>
    <row r="85" spans="1:13" s="13" customFormat="1" ht="15.5" x14ac:dyDescent="0.35">
      <c r="A85" s="46"/>
      <c r="B85" s="48"/>
      <c r="C85" s="3" t="s">
        <v>17</v>
      </c>
      <c r="D85" s="4" t="s">
        <v>13</v>
      </c>
      <c r="E85" s="6">
        <v>2</v>
      </c>
      <c r="F85" s="7"/>
      <c r="G85" s="5"/>
      <c r="H85" s="5"/>
      <c r="I85" s="5"/>
      <c r="J85" s="5"/>
      <c r="K85" s="5"/>
      <c r="L85" s="47"/>
      <c r="M85" s="18"/>
    </row>
    <row r="86" spans="1:13" s="13" customFormat="1" ht="15.5" x14ac:dyDescent="0.35">
      <c r="A86" s="46"/>
      <c r="B86" s="49"/>
      <c r="C86" s="27"/>
      <c r="D86" s="28" t="s">
        <v>14</v>
      </c>
      <c r="E86" s="22">
        <f>SUM(E71:E85)</f>
        <v>1104</v>
      </c>
      <c r="F86" s="22">
        <v>923</v>
      </c>
      <c r="G86" s="23"/>
      <c r="H86" s="23"/>
      <c r="I86" s="24"/>
      <c r="J86" s="24"/>
      <c r="K86" s="24"/>
      <c r="L86" s="47"/>
      <c r="M86" s="18"/>
    </row>
    <row r="87" spans="1:13" ht="15.5" x14ac:dyDescent="0.35">
      <c r="A87" s="46"/>
      <c r="B87" s="19"/>
      <c r="C87" s="25"/>
      <c r="D87" s="29" t="s">
        <v>33</v>
      </c>
      <c r="E87" s="30">
        <f>E86+E70+E59+E49+E33+E23+E13</f>
        <v>4133</v>
      </c>
      <c r="F87" s="30">
        <f>F86+F70+F59+F49+F33+F23+F13</f>
        <v>3856</v>
      </c>
      <c r="G87" s="25"/>
      <c r="H87" s="25"/>
      <c r="I87" s="25"/>
      <c r="J87" s="25"/>
      <c r="K87" s="21"/>
      <c r="L87" s="21"/>
    </row>
  </sheetData>
  <mergeCells count="9">
    <mergeCell ref="A3:A87"/>
    <mergeCell ref="B3:B13"/>
    <mergeCell ref="L3:L86"/>
    <mergeCell ref="B14:B23"/>
    <mergeCell ref="B24:B33"/>
    <mergeCell ref="B34:B49"/>
    <mergeCell ref="B50:B59"/>
    <mergeCell ref="B60:B70"/>
    <mergeCell ref="B71:B86"/>
  </mergeCells>
  <conditionalFormatting sqref="B2">
    <cfRule type="duplicateValues" dxfId="15" priority="15"/>
    <cfRule type="duplicateValues" dxfId="14" priority="16"/>
  </conditionalFormatting>
  <conditionalFormatting sqref="B3:B13">
    <cfRule type="duplicateValues" dxfId="13" priority="13"/>
    <cfRule type="duplicateValues" dxfId="12" priority="14"/>
  </conditionalFormatting>
  <conditionalFormatting sqref="B14:B23">
    <cfRule type="duplicateValues" dxfId="11" priority="9"/>
    <cfRule type="duplicateValues" dxfId="10" priority="10"/>
  </conditionalFormatting>
  <conditionalFormatting sqref="B24:B33">
    <cfRule type="duplicateValues" dxfId="9" priority="7"/>
    <cfRule type="duplicateValues" dxfId="8" priority="8"/>
  </conditionalFormatting>
  <conditionalFormatting sqref="B34:B49">
    <cfRule type="duplicateValues" dxfId="7" priority="5"/>
    <cfRule type="duplicateValues" dxfId="6" priority="6"/>
  </conditionalFormatting>
  <conditionalFormatting sqref="B50:B59">
    <cfRule type="duplicateValues" dxfId="5" priority="11"/>
    <cfRule type="duplicateValues" dxfId="4" priority="12"/>
  </conditionalFormatting>
  <conditionalFormatting sqref="B60:B70">
    <cfRule type="duplicateValues" dxfId="3" priority="3"/>
    <cfRule type="duplicateValues" dxfId="2" priority="4"/>
  </conditionalFormatting>
  <conditionalFormatting sqref="B71:B8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K21"/>
  <sheetViews>
    <sheetView workbookViewId="0">
      <selection activeCell="E12" sqref="E12"/>
    </sheetView>
  </sheetViews>
  <sheetFormatPr defaultRowHeight="14.5" x14ac:dyDescent="0.35"/>
  <sheetData>
    <row r="3" spans="4:11" ht="15" x14ac:dyDescent="0.35">
      <c r="D3" s="57" t="s">
        <v>36</v>
      </c>
      <c r="E3" s="57"/>
      <c r="F3" s="57"/>
      <c r="G3" s="57"/>
      <c r="H3" s="57"/>
      <c r="I3" s="57"/>
      <c r="J3" s="57"/>
      <c r="K3" s="57"/>
    </row>
    <row r="4" spans="4:11" ht="15" x14ac:dyDescent="0.35">
      <c r="D4" s="58" t="s">
        <v>37</v>
      </c>
      <c r="E4" s="58"/>
      <c r="F4" s="58"/>
      <c r="G4" s="58"/>
      <c r="H4" s="58"/>
      <c r="I4" s="58"/>
      <c r="J4" s="58"/>
      <c r="K4" s="58"/>
    </row>
    <row r="5" spans="4:11" ht="15" x14ac:dyDescent="0.35">
      <c r="D5" s="59" t="s">
        <v>38</v>
      </c>
      <c r="E5" s="59"/>
      <c r="F5" s="59"/>
      <c r="G5" s="59"/>
      <c r="H5" s="59"/>
      <c r="I5" s="59"/>
      <c r="J5" s="59"/>
      <c r="K5" s="59"/>
    </row>
    <row r="6" spans="4:11" ht="15" x14ac:dyDescent="0.35">
      <c r="D6" s="58" t="s">
        <v>52</v>
      </c>
      <c r="E6" s="58"/>
      <c r="F6" s="58"/>
      <c r="G6" s="58"/>
      <c r="H6" s="58"/>
      <c r="I6" s="58"/>
      <c r="J6" s="58"/>
      <c r="K6" s="58"/>
    </row>
    <row r="7" spans="4:11" ht="15.5" x14ac:dyDescent="0.35">
      <c r="D7" s="31"/>
      <c r="E7" s="31"/>
      <c r="F7" s="31"/>
      <c r="G7" s="31"/>
      <c r="H7" s="31"/>
      <c r="I7" s="31"/>
      <c r="J7" s="31"/>
      <c r="K7" s="31"/>
    </row>
    <row r="8" spans="4:11" ht="15.5" x14ac:dyDescent="0.35">
      <c r="D8" s="31"/>
      <c r="E8" s="31"/>
      <c r="F8" s="31"/>
      <c r="G8" s="31"/>
      <c r="H8" s="31"/>
      <c r="I8" s="31"/>
      <c r="J8" s="31"/>
      <c r="K8" s="31"/>
    </row>
    <row r="9" spans="4:11" ht="15.5" x14ac:dyDescent="0.35">
      <c r="D9" s="31"/>
      <c r="E9" s="31"/>
      <c r="F9" s="31"/>
      <c r="G9" s="31"/>
      <c r="H9" s="31"/>
      <c r="I9" s="31"/>
      <c r="J9" s="31"/>
      <c r="K9" s="31"/>
    </row>
    <row r="10" spans="4:11" ht="15.5" x14ac:dyDescent="0.35">
      <c r="D10" s="60" t="s">
        <v>39</v>
      </c>
      <c r="E10" s="62" t="s">
        <v>40</v>
      </c>
      <c r="F10" s="63"/>
      <c r="G10" s="63"/>
      <c r="H10" s="64"/>
      <c r="I10" s="65" t="s">
        <v>41</v>
      </c>
      <c r="J10" s="31"/>
      <c r="K10" s="31"/>
    </row>
    <row r="11" spans="4:11" ht="15.5" x14ac:dyDescent="0.35">
      <c r="D11" s="61"/>
      <c r="E11" s="26" t="s">
        <v>42</v>
      </c>
      <c r="F11" s="26" t="s">
        <v>43</v>
      </c>
      <c r="G11" s="26" t="s">
        <v>44</v>
      </c>
      <c r="H11" s="26" t="s">
        <v>45</v>
      </c>
      <c r="I11" s="61"/>
      <c r="J11" s="31"/>
      <c r="K11" s="31"/>
    </row>
    <row r="12" spans="4:11" ht="15.5" x14ac:dyDescent="0.35">
      <c r="D12" s="32" t="s">
        <v>46</v>
      </c>
      <c r="E12" s="26">
        <v>1033</v>
      </c>
      <c r="F12" s="26">
        <v>1033</v>
      </c>
      <c r="G12" s="26">
        <v>1033</v>
      </c>
      <c r="H12" s="26">
        <v>1034</v>
      </c>
      <c r="I12" s="33">
        <v>4133</v>
      </c>
      <c r="J12" s="31"/>
      <c r="K12" s="31"/>
    </row>
    <row r="13" spans="4:11" ht="15.5" x14ac:dyDescent="0.35">
      <c r="D13" s="31"/>
      <c r="E13" s="31"/>
      <c r="F13" s="31"/>
      <c r="G13" s="31"/>
      <c r="H13" s="31"/>
      <c r="I13" s="31"/>
      <c r="J13" s="31"/>
      <c r="K13" s="31"/>
    </row>
    <row r="14" spans="4:11" ht="15.5" x14ac:dyDescent="0.35">
      <c r="D14" s="34"/>
      <c r="E14" s="34"/>
      <c r="F14" s="34"/>
      <c r="G14" s="34"/>
      <c r="H14" s="34"/>
      <c r="I14" s="31"/>
      <c r="J14" s="34"/>
      <c r="K14" s="35"/>
    </row>
    <row r="15" spans="4:11" x14ac:dyDescent="0.35">
      <c r="D15" s="50"/>
      <c r="E15" s="50"/>
      <c r="F15" s="50"/>
      <c r="G15" s="50"/>
      <c r="H15" s="36"/>
      <c r="I15" s="37"/>
      <c r="J15" s="37"/>
      <c r="K15" s="37"/>
    </row>
    <row r="16" spans="4:11" ht="15.5" x14ac:dyDescent="0.35">
      <c r="D16" s="38" t="s">
        <v>47</v>
      </c>
      <c r="E16" s="37"/>
      <c r="F16" s="36"/>
      <c r="G16" s="36"/>
      <c r="H16" s="37" t="s">
        <v>48</v>
      </c>
      <c r="I16" s="36"/>
      <c r="J16" s="39"/>
      <c r="K16" s="39"/>
    </row>
    <row r="17" spans="4:11" ht="15.5" x14ac:dyDescent="0.35">
      <c r="D17" s="51" t="s">
        <v>49</v>
      </c>
      <c r="E17" s="52"/>
      <c r="F17" s="52"/>
      <c r="G17" s="42"/>
      <c r="H17" s="42"/>
      <c r="I17" s="42"/>
      <c r="J17" s="39"/>
      <c r="K17" s="39"/>
    </row>
    <row r="18" spans="4:11" x14ac:dyDescent="0.35">
      <c r="D18" s="40"/>
      <c r="E18" s="41"/>
      <c r="F18" s="43"/>
      <c r="G18" s="43"/>
      <c r="H18" s="44"/>
      <c r="I18" s="53"/>
      <c r="J18" s="53"/>
      <c r="K18" s="53"/>
    </row>
    <row r="19" spans="4:11" x14ac:dyDescent="0.35">
      <c r="D19" s="38"/>
      <c r="E19" s="37"/>
      <c r="F19" s="36"/>
      <c r="G19" s="36"/>
      <c r="H19" s="36"/>
      <c r="I19" s="36"/>
      <c r="J19" s="36"/>
      <c r="K19" s="36"/>
    </row>
    <row r="20" spans="4:11" x14ac:dyDescent="0.35">
      <c r="D20" s="54" t="s">
        <v>50</v>
      </c>
      <c r="E20" s="55"/>
      <c r="F20" s="55"/>
      <c r="G20" s="55"/>
      <c r="H20" s="36"/>
      <c r="I20" s="36"/>
      <c r="J20" s="36"/>
      <c r="K20" s="36"/>
    </row>
    <row r="21" spans="4:11" x14ac:dyDescent="0.35">
      <c r="D21" s="56" t="s">
        <v>51</v>
      </c>
      <c r="E21" s="56"/>
      <c r="F21" s="56"/>
      <c r="G21" s="45"/>
      <c r="H21" s="45"/>
      <c r="I21" s="36"/>
      <c r="J21" s="36"/>
      <c r="K21" s="36"/>
    </row>
  </sheetData>
  <mergeCells count="12">
    <mergeCell ref="D3:K3"/>
    <mergeCell ref="D4:K4"/>
    <mergeCell ref="D5:K5"/>
    <mergeCell ref="D6:K6"/>
    <mergeCell ref="D10:D11"/>
    <mergeCell ref="E10:H10"/>
    <mergeCell ref="I10:I11"/>
    <mergeCell ref="D15:G15"/>
    <mergeCell ref="D17:F17"/>
    <mergeCell ref="I18:K18"/>
    <mergeCell ref="D20:G20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Sherba Sherba</cp:lastModifiedBy>
  <cp:lastPrinted>2024-11-13T10:39:39Z</cp:lastPrinted>
  <dcterms:created xsi:type="dcterms:W3CDTF">2019-10-11T07:43:52Z</dcterms:created>
  <dcterms:modified xsi:type="dcterms:W3CDTF">2024-11-28T10:51:18Z</dcterms:modified>
</cp:coreProperties>
</file>