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ТЪРГ корен мп 3-13-2025\"/>
    </mc:Choice>
  </mc:AlternateContent>
  <xr:revisionPtr revIDLastSave="0" documentId="13_ncr:1_{AFFDAC37-7AA9-4CA4-84ED-A6C153B2E1B3}" xr6:coauthVersionLast="47" xr6:coauthVersionMax="47" xr10:uidLastSave="{00000000-0000-0000-0000-000000000000}"/>
  <bookViews>
    <workbookView xWindow="2200" yWindow="2200" windowWidth="19200" windowHeight="11170" xr2:uid="{00000000-000D-0000-FFFF-FFFF00000000}"/>
  </bookViews>
  <sheets>
    <sheet name="Прил. 1" sheetId="25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6" l="1"/>
  <c r="E19" i="26"/>
  <c r="E11" i="26"/>
  <c r="I3" i="26"/>
  <c r="K3" i="26" s="1"/>
  <c r="E20" i="26" l="1"/>
  <c r="F20" i="25"/>
  <c r="E19" i="25"/>
  <c r="E20" i="25" s="1"/>
  <c r="I18" i="25"/>
  <c r="K18" i="25" s="1"/>
  <c r="J17" i="25"/>
  <c r="K17" i="25" s="1"/>
  <c r="J16" i="25"/>
  <c r="K16" i="25" s="1"/>
  <c r="J15" i="25"/>
  <c r="K15" i="25" s="1"/>
  <c r="J14" i="25"/>
  <c r="K14" i="25" s="1"/>
  <c r="I13" i="25"/>
  <c r="K13" i="25" s="1"/>
  <c r="I12" i="25"/>
  <c r="K12" i="25" s="1"/>
  <c r="E11" i="25"/>
  <c r="I10" i="25"/>
  <c r="K10" i="25" s="1"/>
  <c r="J9" i="25"/>
  <c r="K9" i="25" s="1"/>
  <c r="J8" i="25"/>
  <c r="K8" i="25" s="1"/>
  <c r="J7" i="25"/>
  <c r="K7" i="25" s="1"/>
  <c r="J6" i="25"/>
  <c r="K6" i="25" s="1"/>
  <c r="I5" i="25"/>
  <c r="K5" i="25" s="1"/>
  <c r="I4" i="25"/>
  <c r="K4" i="25" s="1"/>
  <c r="K19" i="25" l="1"/>
  <c r="K11" i="25"/>
  <c r="I3" i="25"/>
  <c r="K3" i="25" s="1"/>
  <c r="K20" i="25" l="1"/>
</calcChain>
</file>

<file path=xl/sharedStrings.xml><?xml version="1.0" encoding="utf-8"?>
<sst xmlns="http://schemas.openxmlformats.org/spreadsheetml/2006/main" count="117" uniqueCount="46">
  <si>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</si>
  <si>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</si>
  <si>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</si>
  <si>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</si>
  <si>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</si>
  <si>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</si>
  <si>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</si>
  <si>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</si>
  <si>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</si>
  <si>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</si>
  <si>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</si>
  <si>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</si>
  <si>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</si>
  <si>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</si>
  <si>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</si>
  <si>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</si>
  <si>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</si>
  <si>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Трупи за бичене до 29 см.</t>
  </si>
  <si>
    <t>Трупи за бичене над 30 см.</t>
  </si>
  <si>
    <t>Приложение 1</t>
  </si>
  <si>
    <t>152 а</t>
  </si>
  <si>
    <t>Топола</t>
  </si>
  <si>
    <t>65 г</t>
  </si>
  <si>
    <t>68 и</t>
  </si>
  <si>
    <t>Гаранция за участие лв.</t>
  </si>
  <si>
    <t>Обект №</t>
  </si>
  <si>
    <t>Всичко за обект 3-13-2025</t>
  </si>
  <si>
    <t>3-13-2025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</si>
  <si>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</si>
  <si>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</si>
  <si>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</si>
  <si>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</si>
  <si>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</si>
  <si>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</si>
  <si>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</si>
  <si>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</si>
  <si>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</si>
  <si>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</si>
  <si>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</si>
  <si>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</si>
  <si>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</si>
  <si>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</si>
  <si>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</si>
  <si>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</si>
  <si>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</si>
  <si>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№3-13-2025,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</si>
</sst>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0" applyFont="1" applyBorder="1"/>
    <xf numFmtId="0" fontId="2" fillId="3" borderId="2" xfId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6" xfId="1" applyNumberFormat="1" applyFont="1" applyFill="1" applyBorder="1" applyAlignment="1">
      <alignment horizontal="right"/>
    </xf>
    <xf numFmtId="0" fontId="2" fillId="2" borderId="7" xfId="1" applyFont="1" applyFill="1" applyBorder="1"/>
    <xf numFmtId="2" fontId="3" fillId="2" borderId="6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3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35133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61860" y="3572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7680" y="41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7" workbookViewId="0">
      <selection activeCell="Q17" sqref="Q17"/>
    </sheetView>
  </sheetViews>
  <sheetFormatPr defaultRowHeight="14.5" x14ac:dyDescent="0.35"/>
  <cols>
    <col min="1" max="1" width="11.36328125" customWidth="1"/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1.54296875" customWidth="1"/>
  </cols>
  <sheetData>
    <row r="1" spans="1:13" x14ac:dyDescent="0.35">
      <c r="D1" t="s">
        <v>19</v>
      </c>
    </row>
    <row r="2" spans="1:13" s="13" customFormat="1" ht="62" x14ac:dyDescent="0.35">
      <c r="A2" s="26" t="s">
        <v>25</v>
      </c>
      <c r="B2" s="16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9" t="s">
        <v>24</v>
      </c>
    </row>
    <row r="3" spans="1:13" s="13" customFormat="1" ht="0.65" customHeight="1" x14ac:dyDescent="0.35">
      <c r="A3" s="26"/>
      <c r="B3" s="25" t="s">
        <v>20</v>
      </c>
      <c r="C3" s="3" t="s">
        <v>15</v>
      </c>
      <c r="D3" s="4" t="s">
        <v>18</v>
      </c>
      <c r="E3" s="14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15"/>
    </row>
    <row r="4" spans="1:13" s="13" customFormat="1" ht="15.5" x14ac:dyDescent="0.35">
      <c r="A4" s="47" t="s">
        <v>27</v>
      </c>
      <c r="B4" s="45" t="s">
        <v>22</v>
      </c>
      <c r="C4" s="3" t="s">
        <v>21</v>
      </c>
      <c r="D4" s="4" t="s">
        <v>18</v>
      </c>
      <c r="E4" s="6">
        <v>60</v>
      </c>
      <c r="F4" s="7"/>
      <c r="G4" s="5">
        <v>79</v>
      </c>
      <c r="I4" s="5">
        <f>E4*G4</f>
        <v>4740</v>
      </c>
      <c r="K4" s="5">
        <f>I4</f>
        <v>4740</v>
      </c>
      <c r="L4" s="48"/>
      <c r="M4" s="17"/>
    </row>
    <row r="5" spans="1:13" s="13" customFormat="1" ht="15.5" x14ac:dyDescent="0.35">
      <c r="A5" s="47"/>
      <c r="B5" s="45"/>
      <c r="C5" s="3" t="s">
        <v>21</v>
      </c>
      <c r="D5" s="4" t="s">
        <v>17</v>
      </c>
      <c r="E5" s="6">
        <v>54</v>
      </c>
      <c r="F5" s="7"/>
      <c r="G5" s="5">
        <v>79</v>
      </c>
      <c r="I5" s="5">
        <f>E5*G5</f>
        <v>4266</v>
      </c>
      <c r="K5" s="5">
        <f>I5</f>
        <v>4266</v>
      </c>
      <c r="L5" s="48"/>
      <c r="M5" s="17"/>
    </row>
    <row r="6" spans="1:13" s="13" customFormat="1" ht="15.5" x14ac:dyDescent="0.35">
      <c r="A6" s="47"/>
      <c r="B6" s="45"/>
      <c r="C6" s="3" t="s">
        <v>21</v>
      </c>
      <c r="D6" s="4" t="s">
        <v>16</v>
      </c>
      <c r="E6" s="6">
        <v>62</v>
      </c>
      <c r="F6" s="7">
        <v>103</v>
      </c>
      <c r="G6" s="5"/>
      <c r="H6" s="5">
        <v>29</v>
      </c>
      <c r="I6" s="5"/>
      <c r="J6" s="5">
        <f>F6*H6</f>
        <v>2987</v>
      </c>
      <c r="K6" s="5">
        <f>J6</f>
        <v>2987</v>
      </c>
      <c r="L6" s="48"/>
      <c r="M6" s="17"/>
    </row>
    <row r="7" spans="1:13" s="13" customFormat="1" ht="15.5" x14ac:dyDescent="0.35">
      <c r="A7" s="47"/>
      <c r="B7" s="45"/>
      <c r="C7" s="3" t="s">
        <v>21</v>
      </c>
      <c r="D7" s="4" t="s">
        <v>10</v>
      </c>
      <c r="E7" s="6">
        <v>10</v>
      </c>
      <c r="F7" s="7">
        <v>17</v>
      </c>
      <c r="G7" s="5"/>
      <c r="H7" s="5">
        <v>29</v>
      </c>
      <c r="I7" s="5"/>
      <c r="J7" s="5">
        <f>F7*H7</f>
        <v>493</v>
      </c>
      <c r="K7" s="5">
        <f>J7</f>
        <v>493</v>
      </c>
      <c r="L7" s="48"/>
      <c r="M7" s="17"/>
    </row>
    <row r="8" spans="1:13" s="13" customFormat="1" ht="15.5" x14ac:dyDescent="0.35">
      <c r="A8" s="47"/>
      <c r="B8" s="45"/>
      <c r="C8" s="3" t="s">
        <v>21</v>
      </c>
      <c r="D8" s="4" t="s">
        <v>11</v>
      </c>
      <c r="E8" s="6">
        <v>20</v>
      </c>
      <c r="F8" s="7">
        <v>33</v>
      </c>
      <c r="G8" s="5"/>
      <c r="H8" s="5">
        <v>29</v>
      </c>
      <c r="I8" s="5"/>
      <c r="J8" s="5">
        <f>F8*H8</f>
        <v>957</v>
      </c>
      <c r="K8" s="5">
        <f>J8</f>
        <v>957</v>
      </c>
      <c r="L8" s="48"/>
      <c r="M8" s="17"/>
    </row>
    <row r="9" spans="1:13" s="13" customFormat="1" ht="15.5" x14ac:dyDescent="0.35">
      <c r="A9" s="47"/>
      <c r="B9" s="45"/>
      <c r="C9" s="3" t="s">
        <v>21</v>
      </c>
      <c r="D9" s="4" t="s">
        <v>12</v>
      </c>
      <c r="E9" s="6">
        <v>12</v>
      </c>
      <c r="F9" s="7">
        <v>22</v>
      </c>
      <c r="G9" s="5"/>
      <c r="H9" s="5">
        <v>29</v>
      </c>
      <c r="I9" s="5"/>
      <c r="J9" s="5">
        <f>F9*H9</f>
        <v>638</v>
      </c>
      <c r="K9" s="5">
        <f>J9</f>
        <v>638</v>
      </c>
      <c r="L9" s="48"/>
      <c r="M9" s="17"/>
    </row>
    <row r="10" spans="1:13" s="13" customFormat="1" ht="15.5" x14ac:dyDescent="0.35">
      <c r="A10" s="47"/>
      <c r="B10" s="45"/>
      <c r="C10" s="3" t="s">
        <v>21</v>
      </c>
      <c r="D10" s="4" t="s">
        <v>13</v>
      </c>
      <c r="E10" s="6">
        <v>3</v>
      </c>
      <c r="F10" s="7"/>
      <c r="G10" s="5">
        <v>64</v>
      </c>
      <c r="I10" s="5">
        <f>E10*G10</f>
        <v>192</v>
      </c>
      <c r="J10" s="5"/>
      <c r="K10" s="5">
        <f>I10</f>
        <v>192</v>
      </c>
      <c r="L10" s="48"/>
      <c r="M10" s="17"/>
    </row>
    <row r="11" spans="1:13" s="13" customFormat="1" ht="15.5" x14ac:dyDescent="0.35">
      <c r="A11" s="47"/>
      <c r="B11" s="46"/>
      <c r="C11" s="8"/>
      <c r="D11" s="9" t="s">
        <v>14</v>
      </c>
      <c r="E11" s="10">
        <f>SUM(E4:E10)</f>
        <v>221</v>
      </c>
      <c r="F11" s="10">
        <v>175</v>
      </c>
      <c r="G11" s="11"/>
      <c r="H11" s="11"/>
      <c r="I11" s="12"/>
      <c r="J11" s="12"/>
      <c r="K11" s="12">
        <f>SUM(K4:K10)</f>
        <v>14273</v>
      </c>
      <c r="L11" s="48"/>
      <c r="M11" s="17"/>
    </row>
    <row r="12" spans="1:13" s="13" customFormat="1" ht="15.5" x14ac:dyDescent="0.35">
      <c r="A12" s="47"/>
      <c r="B12" s="45" t="s">
        <v>23</v>
      </c>
      <c r="C12" s="3" t="s">
        <v>21</v>
      </c>
      <c r="D12" s="4" t="s">
        <v>18</v>
      </c>
      <c r="E12" s="6">
        <v>40</v>
      </c>
      <c r="F12" s="7"/>
      <c r="G12" s="5">
        <v>79</v>
      </c>
      <c r="I12" s="5">
        <f>E12*G12</f>
        <v>3160</v>
      </c>
      <c r="K12" s="5">
        <f>I12</f>
        <v>3160</v>
      </c>
      <c r="L12" s="48"/>
      <c r="M12" s="17"/>
    </row>
    <row r="13" spans="1:13" s="13" customFormat="1" ht="15.5" x14ac:dyDescent="0.35">
      <c r="A13" s="47"/>
      <c r="B13" s="45"/>
      <c r="C13" s="3" t="s">
        <v>21</v>
      </c>
      <c r="D13" s="4" t="s">
        <v>17</v>
      </c>
      <c r="E13" s="6">
        <v>85</v>
      </c>
      <c r="F13" s="7"/>
      <c r="G13" s="5">
        <v>79</v>
      </c>
      <c r="I13" s="5">
        <f>E13*G13</f>
        <v>6715</v>
      </c>
      <c r="K13" s="5">
        <f>I13</f>
        <v>6715</v>
      </c>
      <c r="L13" s="48"/>
      <c r="M13" s="17"/>
    </row>
    <row r="14" spans="1:13" s="13" customFormat="1" ht="15.5" x14ac:dyDescent="0.35">
      <c r="A14" s="47"/>
      <c r="B14" s="45"/>
      <c r="C14" s="3" t="s">
        <v>21</v>
      </c>
      <c r="D14" s="4" t="s">
        <v>16</v>
      </c>
      <c r="E14" s="6">
        <v>207</v>
      </c>
      <c r="F14" s="7">
        <v>345</v>
      </c>
      <c r="G14" s="5"/>
      <c r="H14" s="5">
        <v>29</v>
      </c>
      <c r="I14" s="5"/>
      <c r="J14" s="5">
        <f>F14*H14</f>
        <v>10005</v>
      </c>
      <c r="K14" s="5">
        <f>J14</f>
        <v>10005</v>
      </c>
      <c r="L14" s="48"/>
      <c r="M14" s="17"/>
    </row>
    <row r="15" spans="1:13" s="13" customFormat="1" ht="15.5" x14ac:dyDescent="0.35">
      <c r="A15" s="47"/>
      <c r="B15" s="45"/>
      <c r="C15" s="3" t="s">
        <v>21</v>
      </c>
      <c r="D15" s="4" t="s">
        <v>10</v>
      </c>
      <c r="E15" s="6">
        <v>13</v>
      </c>
      <c r="F15" s="7">
        <v>22</v>
      </c>
      <c r="G15" s="5"/>
      <c r="H15" s="5">
        <v>29</v>
      </c>
      <c r="I15" s="5"/>
      <c r="J15" s="5">
        <f>F15*H15</f>
        <v>638</v>
      </c>
      <c r="K15" s="5">
        <f>J15</f>
        <v>638</v>
      </c>
      <c r="L15" s="48"/>
      <c r="M15" s="17"/>
    </row>
    <row r="16" spans="1:13" s="13" customFormat="1" ht="15.5" x14ac:dyDescent="0.35">
      <c r="A16" s="47"/>
      <c r="B16" s="45"/>
      <c r="C16" s="3" t="s">
        <v>21</v>
      </c>
      <c r="D16" s="4" t="s">
        <v>11</v>
      </c>
      <c r="E16" s="6">
        <v>60</v>
      </c>
      <c r="F16" s="7">
        <v>100</v>
      </c>
      <c r="G16" s="5"/>
      <c r="H16" s="5">
        <v>29</v>
      </c>
      <c r="I16" s="5"/>
      <c r="J16" s="5">
        <f>F16*H16</f>
        <v>2900</v>
      </c>
      <c r="K16" s="5">
        <f>J16</f>
        <v>2900</v>
      </c>
      <c r="L16" s="48"/>
      <c r="M16" s="17"/>
    </row>
    <row r="17" spans="1:13" s="13" customFormat="1" ht="15.5" x14ac:dyDescent="0.35">
      <c r="A17" s="47"/>
      <c r="B17" s="45"/>
      <c r="C17" s="3" t="s">
        <v>21</v>
      </c>
      <c r="D17" s="4" t="s">
        <v>12</v>
      </c>
      <c r="E17" s="6">
        <v>30</v>
      </c>
      <c r="F17" s="7">
        <v>55</v>
      </c>
      <c r="G17" s="5"/>
      <c r="H17" s="5">
        <v>29</v>
      </c>
      <c r="I17" s="5"/>
      <c r="J17" s="5">
        <f>F17*H17</f>
        <v>1595</v>
      </c>
      <c r="K17" s="5">
        <f>J17</f>
        <v>1595</v>
      </c>
      <c r="L17" s="48"/>
      <c r="M17" s="17"/>
    </row>
    <row r="18" spans="1:13" s="13" customFormat="1" ht="15.5" x14ac:dyDescent="0.35">
      <c r="A18" s="47"/>
      <c r="B18" s="45"/>
      <c r="C18" s="3" t="s">
        <v>21</v>
      </c>
      <c r="D18" s="4" t="s">
        <v>13</v>
      </c>
      <c r="E18" s="6">
        <v>6</v>
      </c>
      <c r="F18" s="7"/>
      <c r="G18" s="5">
        <v>64</v>
      </c>
      <c r="I18" s="5">
        <f>E18*G18</f>
        <v>384</v>
      </c>
      <c r="J18" s="5"/>
      <c r="K18" s="5">
        <f>I18</f>
        <v>384</v>
      </c>
      <c r="L18" s="48"/>
      <c r="M18" s="17"/>
    </row>
    <row r="19" spans="1:13" s="13" customFormat="1" ht="15.5" x14ac:dyDescent="0.35">
      <c r="A19" s="47"/>
      <c r="B19" s="46"/>
      <c r="C19" s="8"/>
      <c r="D19" s="27" t="s">
        <v>14</v>
      </c>
      <c r="E19" s="21">
        <f>SUM(E12:E18)</f>
        <v>441</v>
      </c>
      <c r="F19" s="21">
        <v>522</v>
      </c>
      <c r="G19" s="22"/>
      <c r="H19" s="22"/>
      <c r="I19" s="23"/>
      <c r="J19" s="23"/>
      <c r="K19" s="23">
        <f>SUM(K12:K18)</f>
        <v>25397</v>
      </c>
      <c r="L19" s="48"/>
      <c r="M19" s="17"/>
    </row>
    <row r="20" spans="1:13" ht="15.5" x14ac:dyDescent="0.35">
      <c r="A20" s="47"/>
      <c r="B20" s="18"/>
      <c r="C20" s="18"/>
      <c r="D20" s="28" t="s">
        <v>26</v>
      </c>
      <c r="E20" s="29">
        <f>E19+E11</f>
        <v>662</v>
      </c>
      <c r="F20" s="29">
        <f>F19+F11</f>
        <v>697</v>
      </c>
      <c r="G20" s="24"/>
      <c r="H20" s="24"/>
      <c r="I20" s="24"/>
      <c r="J20" s="24"/>
      <c r="K20" s="20">
        <f>K19+K11</f>
        <v>39670</v>
      </c>
      <c r="L20" s="20">
        <v>1984</v>
      </c>
    </row>
  </sheetData>
  <mergeCells count="4">
    <mergeCell ref="B4:B11"/>
    <mergeCell ref="B12:B19"/>
    <mergeCell ref="A4:A20"/>
    <mergeCell ref="L4:L19"/>
  </mergeCells>
  <conditionalFormatting sqref="B2">
    <cfRule type="duplicateValues" dxfId="15" priority="39"/>
    <cfRule type="duplicateValues" dxfId="14" priority="40"/>
  </conditionalFormatting>
  <conditionalFormatting sqref="B3">
    <cfRule type="duplicateValues" dxfId="13" priority="219"/>
    <cfRule type="duplicateValues" dxfId="12" priority="220"/>
  </conditionalFormatting>
  <conditionalFormatting sqref="B4:B11">
    <cfRule type="duplicateValues" dxfId="11" priority="3"/>
    <cfRule type="duplicateValues" dxfId="10" priority="4"/>
  </conditionalFormatting>
  <conditionalFormatting sqref="B12:B19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activeCell="O18" sqref="O18"/>
    </sheetView>
  </sheetViews>
  <sheetFormatPr defaultRowHeight="14.5" x14ac:dyDescent="0.35"/>
  <cols>
    <col min="1" max="1" width="11.36328125" customWidth="1"/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1.54296875" customWidth="1"/>
  </cols>
  <sheetData>
    <row r="1" spans="1:13" x14ac:dyDescent="0.35">
      <c r="D1" t="s">
        <v>28</v>
      </c>
    </row>
    <row r="2" spans="1:13" s="13" customFormat="1" ht="62" x14ac:dyDescent="0.35">
      <c r="A2" s="26" t="s">
        <v>25</v>
      </c>
      <c r="B2" s="16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9" t="s">
        <v>24</v>
      </c>
    </row>
    <row r="3" spans="1:13" s="13" customFormat="1" ht="0.65" customHeight="1" x14ac:dyDescent="0.35">
      <c r="A3" s="26"/>
      <c r="B3" s="25" t="s">
        <v>20</v>
      </c>
      <c r="C3" s="3" t="s">
        <v>15</v>
      </c>
      <c r="D3" s="4" t="s">
        <v>18</v>
      </c>
      <c r="E3" s="14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15"/>
    </row>
    <row r="4" spans="1:13" s="13" customFormat="1" ht="15.5" x14ac:dyDescent="0.35">
      <c r="A4" s="47" t="s">
        <v>27</v>
      </c>
      <c r="B4" s="45" t="s">
        <v>22</v>
      </c>
      <c r="C4" s="3" t="s">
        <v>21</v>
      </c>
      <c r="D4" s="4" t="s">
        <v>18</v>
      </c>
      <c r="E4" s="6">
        <v>60</v>
      </c>
      <c r="F4" s="7"/>
      <c r="G4" s="5"/>
      <c r="I4" s="5"/>
      <c r="K4" s="5"/>
      <c r="L4" s="48"/>
      <c r="M4" s="17"/>
    </row>
    <row r="5" spans="1:13" s="13" customFormat="1" ht="15.5" x14ac:dyDescent="0.35">
      <c r="A5" s="47"/>
      <c r="B5" s="45"/>
      <c r="C5" s="3" t="s">
        <v>21</v>
      </c>
      <c r="D5" s="4" t="s">
        <v>17</v>
      </c>
      <c r="E5" s="6">
        <v>54</v>
      </c>
      <c r="F5" s="7"/>
      <c r="G5" s="5"/>
      <c r="I5" s="5"/>
      <c r="K5" s="5"/>
      <c r="L5" s="48"/>
      <c r="M5" s="17"/>
    </row>
    <row r="6" spans="1:13" s="13" customFormat="1" ht="15.5" x14ac:dyDescent="0.35">
      <c r="A6" s="47"/>
      <c r="B6" s="45"/>
      <c r="C6" s="3" t="s">
        <v>21</v>
      </c>
      <c r="D6" s="4" t="s">
        <v>16</v>
      </c>
      <c r="E6" s="6">
        <v>62</v>
      </c>
      <c r="F6" s="7">
        <v>103</v>
      </c>
      <c r="G6" s="5"/>
      <c r="H6" s="5"/>
      <c r="I6" s="5"/>
      <c r="J6" s="5"/>
      <c r="K6" s="5"/>
      <c r="L6" s="48"/>
      <c r="M6" s="17"/>
    </row>
    <row r="7" spans="1:13" s="13" customFormat="1" ht="15.5" x14ac:dyDescent="0.35">
      <c r="A7" s="47"/>
      <c r="B7" s="45"/>
      <c r="C7" s="3" t="s">
        <v>21</v>
      </c>
      <c r="D7" s="4" t="s">
        <v>10</v>
      </c>
      <c r="E7" s="6">
        <v>10</v>
      </c>
      <c r="F7" s="7">
        <v>17</v>
      </c>
      <c r="G7" s="5"/>
      <c r="H7" s="5"/>
      <c r="I7" s="5"/>
      <c r="J7" s="5"/>
      <c r="K7" s="5"/>
      <c r="L7" s="48"/>
      <c r="M7" s="17"/>
    </row>
    <row r="8" spans="1:13" s="13" customFormat="1" ht="15.5" x14ac:dyDescent="0.35">
      <c r="A8" s="47"/>
      <c r="B8" s="45"/>
      <c r="C8" s="3" t="s">
        <v>21</v>
      </c>
      <c r="D8" s="4" t="s">
        <v>11</v>
      </c>
      <c r="E8" s="6">
        <v>20</v>
      </c>
      <c r="F8" s="7">
        <v>33</v>
      </c>
      <c r="G8" s="5"/>
      <c r="H8" s="5"/>
      <c r="I8" s="5"/>
      <c r="J8" s="5"/>
      <c r="K8" s="5"/>
      <c r="L8" s="48"/>
      <c r="M8" s="17"/>
    </row>
    <row r="9" spans="1:13" s="13" customFormat="1" ht="15.5" x14ac:dyDescent="0.35">
      <c r="A9" s="47"/>
      <c r="B9" s="45"/>
      <c r="C9" s="3" t="s">
        <v>21</v>
      </c>
      <c r="D9" s="4" t="s">
        <v>12</v>
      </c>
      <c r="E9" s="6">
        <v>12</v>
      </c>
      <c r="F9" s="7">
        <v>22</v>
      </c>
      <c r="G9" s="5"/>
      <c r="H9" s="5"/>
      <c r="I9" s="5"/>
      <c r="J9" s="5"/>
      <c r="K9" s="5"/>
      <c r="L9" s="48"/>
      <c r="M9" s="17"/>
    </row>
    <row r="10" spans="1:13" s="13" customFormat="1" ht="15.5" x14ac:dyDescent="0.35">
      <c r="A10" s="47"/>
      <c r="B10" s="45"/>
      <c r="C10" s="3" t="s">
        <v>21</v>
      </c>
      <c r="D10" s="4" t="s">
        <v>13</v>
      </c>
      <c r="E10" s="6">
        <v>3</v>
      </c>
      <c r="F10" s="7"/>
      <c r="G10" s="5"/>
      <c r="I10" s="5"/>
      <c r="J10" s="5"/>
      <c r="K10" s="5"/>
      <c r="L10" s="48"/>
      <c r="M10" s="17"/>
    </row>
    <row r="11" spans="1:13" s="13" customFormat="1" ht="15.5" x14ac:dyDescent="0.35">
      <c r="A11" s="47"/>
      <c r="B11" s="46"/>
      <c r="C11" s="8"/>
      <c r="D11" s="9" t="s">
        <v>14</v>
      </c>
      <c r="E11" s="10">
        <f>SUM(E4:E10)</f>
        <v>221</v>
      </c>
      <c r="F11" s="10">
        <v>175</v>
      </c>
      <c r="G11" s="11"/>
      <c r="H11" s="11"/>
      <c r="I11" s="12"/>
      <c r="J11" s="12"/>
      <c r="K11" s="12"/>
      <c r="L11" s="48"/>
      <c r="M11" s="17"/>
    </row>
    <row r="12" spans="1:13" s="13" customFormat="1" ht="15.5" x14ac:dyDescent="0.35">
      <c r="A12" s="47"/>
      <c r="B12" s="45" t="s">
        <v>23</v>
      </c>
      <c r="C12" s="3" t="s">
        <v>21</v>
      </c>
      <c r="D12" s="4" t="s">
        <v>18</v>
      </c>
      <c r="E12" s="6">
        <v>40</v>
      </c>
      <c r="F12" s="7"/>
      <c r="G12" s="5"/>
      <c r="I12" s="5"/>
      <c r="K12" s="5"/>
      <c r="L12" s="48"/>
      <c r="M12" s="17"/>
    </row>
    <row r="13" spans="1:13" s="13" customFormat="1" ht="15.5" x14ac:dyDescent="0.35">
      <c r="A13" s="47"/>
      <c r="B13" s="45"/>
      <c r="C13" s="3" t="s">
        <v>21</v>
      </c>
      <c r="D13" s="4" t="s">
        <v>17</v>
      </c>
      <c r="E13" s="6">
        <v>85</v>
      </c>
      <c r="F13" s="7"/>
      <c r="G13" s="5"/>
      <c r="I13" s="5"/>
      <c r="K13" s="5"/>
      <c r="L13" s="48"/>
      <c r="M13" s="17"/>
    </row>
    <row r="14" spans="1:13" s="13" customFormat="1" ht="15.5" x14ac:dyDescent="0.35">
      <c r="A14" s="47"/>
      <c r="B14" s="45"/>
      <c r="C14" s="3" t="s">
        <v>21</v>
      </c>
      <c r="D14" s="4" t="s">
        <v>16</v>
      </c>
      <c r="E14" s="6">
        <v>207</v>
      </c>
      <c r="F14" s="7">
        <v>345</v>
      </c>
      <c r="G14" s="5"/>
      <c r="H14" s="5"/>
      <c r="I14" s="5"/>
      <c r="J14" s="5"/>
      <c r="K14" s="5"/>
      <c r="L14" s="48"/>
      <c r="M14" s="17"/>
    </row>
    <row r="15" spans="1:13" s="13" customFormat="1" ht="15.5" x14ac:dyDescent="0.35">
      <c r="A15" s="47"/>
      <c r="B15" s="45"/>
      <c r="C15" s="3" t="s">
        <v>21</v>
      </c>
      <c r="D15" s="4" t="s">
        <v>10</v>
      </c>
      <c r="E15" s="6">
        <v>13</v>
      </c>
      <c r="F15" s="7">
        <v>22</v>
      </c>
      <c r="G15" s="5"/>
      <c r="H15" s="5"/>
      <c r="I15" s="5"/>
      <c r="J15" s="5"/>
      <c r="K15" s="5"/>
      <c r="L15" s="48"/>
      <c r="M15" s="17"/>
    </row>
    <row r="16" spans="1:13" s="13" customFormat="1" ht="15.5" x14ac:dyDescent="0.35">
      <c r="A16" s="47"/>
      <c r="B16" s="45"/>
      <c r="C16" s="3" t="s">
        <v>21</v>
      </c>
      <c r="D16" s="4" t="s">
        <v>11</v>
      </c>
      <c r="E16" s="6">
        <v>60</v>
      </c>
      <c r="F16" s="7">
        <v>100</v>
      </c>
      <c r="G16" s="5"/>
      <c r="H16" s="5"/>
      <c r="I16" s="5"/>
      <c r="J16" s="5"/>
      <c r="K16" s="5"/>
      <c r="L16" s="48"/>
      <c r="M16" s="17"/>
    </row>
    <row r="17" spans="1:13" s="13" customFormat="1" ht="15.5" x14ac:dyDescent="0.35">
      <c r="A17" s="47"/>
      <c r="B17" s="45"/>
      <c r="C17" s="3" t="s">
        <v>21</v>
      </c>
      <c r="D17" s="4" t="s">
        <v>12</v>
      </c>
      <c r="E17" s="6">
        <v>30</v>
      </c>
      <c r="F17" s="7">
        <v>55</v>
      </c>
      <c r="G17" s="5"/>
      <c r="H17" s="5"/>
      <c r="I17" s="5"/>
      <c r="J17" s="5"/>
      <c r="K17" s="5"/>
      <c r="L17" s="48"/>
      <c r="M17" s="17"/>
    </row>
    <row r="18" spans="1:13" s="13" customFormat="1" ht="15.5" x14ac:dyDescent="0.35">
      <c r="A18" s="47"/>
      <c r="B18" s="45"/>
      <c r="C18" s="3" t="s">
        <v>21</v>
      </c>
      <c r="D18" s="4" t="s">
        <v>13</v>
      </c>
      <c r="E18" s="6">
        <v>6</v>
      </c>
      <c r="F18" s="7"/>
      <c r="G18" s="5"/>
      <c r="I18" s="5"/>
      <c r="J18" s="5"/>
      <c r="K18" s="5"/>
      <c r="L18" s="48"/>
      <c r="M18" s="17"/>
    </row>
    <row r="19" spans="1:13" s="13" customFormat="1" ht="15.5" x14ac:dyDescent="0.35">
      <c r="A19" s="47"/>
      <c r="B19" s="46"/>
      <c r="C19" s="8"/>
      <c r="D19" s="27" t="s">
        <v>14</v>
      </c>
      <c r="E19" s="21">
        <f>SUM(E12:E18)</f>
        <v>441</v>
      </c>
      <c r="F19" s="21">
        <v>522</v>
      </c>
      <c r="G19" s="22"/>
      <c r="H19" s="22"/>
      <c r="I19" s="23"/>
      <c r="J19" s="23"/>
      <c r="K19" s="23"/>
      <c r="L19" s="48"/>
      <c r="M19" s="17"/>
    </row>
    <row r="20" spans="1:13" ht="15.5" x14ac:dyDescent="0.35">
      <c r="A20" s="47"/>
      <c r="B20" s="18"/>
      <c r="C20" s="18"/>
      <c r="D20" s="28" t="s">
        <v>26</v>
      </c>
      <c r="E20" s="29">
        <f>E19+E11</f>
        <v>662</v>
      </c>
      <c r="F20" s="29">
        <f>F19+F11</f>
        <v>697</v>
      </c>
      <c r="G20" s="24"/>
      <c r="H20" s="24"/>
      <c r="I20" s="24"/>
      <c r="J20" s="24"/>
      <c r="K20" s="20"/>
      <c r="L20" s="20"/>
    </row>
  </sheetData>
  <mergeCells count="4">
    <mergeCell ref="A4:A20"/>
    <mergeCell ref="B4:B11"/>
    <mergeCell ref="L4:L19"/>
    <mergeCell ref="B12:B19"/>
  </mergeCells>
  <conditionalFormatting sqref="B2">
    <cfRule type="duplicateValues" dxfId="7" priority="5"/>
    <cfRule type="duplicateValues" dxfId="6" priority="6"/>
  </conditionalFormatting>
  <conditionalFormatting sqref="B3">
    <cfRule type="duplicateValues" dxfId="5" priority="7"/>
    <cfRule type="duplicateValues" dxfId="4" priority="8"/>
  </conditionalFormatting>
  <conditionalFormatting sqref="B4:B11">
    <cfRule type="duplicateValues" dxfId="3" priority="3"/>
    <cfRule type="duplicateValues" dxfId="2" priority="4"/>
  </conditionalFormatting>
  <conditionalFormatting sqref="B12:B1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E12" sqref="E12:H12"/>
    </sheetView>
  </sheetViews>
  <sheetFormatPr defaultRowHeight="14.5" x14ac:dyDescent="0.35"/>
  <sheetData>
    <row r="3" spans="4:11" ht="15" x14ac:dyDescent="0.35">
      <c r="D3" s="56" t="s">
        <v>29</v>
      </c>
      <c r="E3" s="56"/>
      <c r="F3" s="56"/>
      <c r="G3" s="56"/>
      <c r="H3" s="56"/>
      <c r="I3" s="56"/>
      <c r="J3" s="56"/>
      <c r="K3" s="56"/>
    </row>
    <row r="4" spans="4:11" ht="15" x14ac:dyDescent="0.35">
      <c r="D4" s="57" t="s">
        <v>30</v>
      </c>
      <c r="E4" s="57"/>
      <c r="F4" s="57"/>
      <c r="G4" s="57"/>
      <c r="H4" s="57"/>
      <c r="I4" s="57"/>
      <c r="J4" s="57"/>
      <c r="K4" s="57"/>
    </row>
    <row r="5" spans="4:11" ht="15" x14ac:dyDescent="0.35">
      <c r="D5" s="58" t="s">
        <v>31</v>
      </c>
      <c r="E5" s="58"/>
      <c r="F5" s="58"/>
      <c r="G5" s="58"/>
      <c r="H5" s="58"/>
      <c r="I5" s="58"/>
      <c r="J5" s="58"/>
      <c r="K5" s="58"/>
    </row>
    <row r="6" spans="4:11" ht="15" x14ac:dyDescent="0.35">
      <c r="D6" s="57" t="s">
        <v>45</v>
      </c>
      <c r="E6" s="57"/>
      <c r="F6" s="57"/>
      <c r="G6" s="57"/>
      <c r="H6" s="57"/>
      <c r="I6" s="57"/>
      <c r="J6" s="57"/>
      <c r="K6" s="57"/>
    </row>
    <row r="7" spans="4:11" ht="15.5" x14ac:dyDescent="0.35">
      <c r="D7" s="30"/>
      <c r="E7" s="30"/>
      <c r="F7" s="30"/>
      <c r="G7" s="30"/>
      <c r="H7" s="30"/>
      <c r="I7" s="30"/>
      <c r="J7" s="30"/>
      <c r="K7" s="30"/>
    </row>
    <row r="8" spans="4:11" ht="15.5" x14ac:dyDescent="0.35">
      <c r="D8" s="30"/>
      <c r="E8" s="30"/>
      <c r="F8" s="30"/>
      <c r="G8" s="30"/>
      <c r="H8" s="30"/>
      <c r="I8" s="30"/>
      <c r="J8" s="30"/>
      <c r="K8" s="30"/>
    </row>
    <row r="9" spans="4:11" ht="15.5" x14ac:dyDescent="0.35">
      <c r="D9" s="30"/>
      <c r="E9" s="30"/>
      <c r="F9" s="30"/>
      <c r="G9" s="30"/>
      <c r="H9" s="30"/>
      <c r="I9" s="30"/>
      <c r="J9" s="30"/>
      <c r="K9" s="30"/>
    </row>
    <row r="10" spans="4:11" ht="15.5" x14ac:dyDescent="0.35">
      <c r="D10" s="59" t="s">
        <v>32</v>
      </c>
      <c r="E10" s="61" t="s">
        <v>33</v>
      </c>
      <c r="F10" s="62"/>
      <c r="G10" s="62"/>
      <c r="H10" s="63"/>
      <c r="I10" s="64" t="s">
        <v>34</v>
      </c>
      <c r="J10" s="30"/>
      <c r="K10" s="30"/>
    </row>
    <row r="11" spans="4:11" ht="15.5" x14ac:dyDescent="0.35">
      <c r="D11" s="60"/>
      <c r="E11" s="26" t="s">
        <v>35</v>
      </c>
      <c r="F11" s="26" t="s">
        <v>36</v>
      </c>
      <c r="G11" s="26" t="s">
        <v>37</v>
      </c>
      <c r="H11" s="26" t="s">
        <v>38</v>
      </c>
      <c r="I11" s="60"/>
      <c r="J11" s="30"/>
      <c r="K11" s="30"/>
    </row>
    <row r="12" spans="4:11" ht="15.5" x14ac:dyDescent="0.35">
      <c r="D12" s="31" t="s">
        <v>39</v>
      </c>
      <c r="E12" s="26">
        <v>166</v>
      </c>
      <c r="F12" s="26">
        <v>166</v>
      </c>
      <c r="G12" s="26">
        <v>165</v>
      </c>
      <c r="H12" s="26">
        <v>165</v>
      </c>
      <c r="I12" s="32">
        <v>662</v>
      </c>
      <c r="J12" s="30"/>
      <c r="K12" s="30"/>
    </row>
    <row r="13" spans="4:11" ht="15.5" x14ac:dyDescent="0.35">
      <c r="D13" s="30"/>
      <c r="E13" s="30"/>
      <c r="F13" s="30"/>
      <c r="G13" s="30"/>
      <c r="H13" s="30"/>
      <c r="I13" s="30"/>
      <c r="J13" s="30"/>
      <c r="K13" s="30"/>
    </row>
    <row r="14" spans="4:11" ht="15.5" x14ac:dyDescent="0.35">
      <c r="D14" s="33"/>
      <c r="E14" s="33"/>
      <c r="F14" s="33"/>
      <c r="G14" s="33"/>
      <c r="H14" s="33"/>
      <c r="I14" s="30"/>
      <c r="J14" s="33"/>
      <c r="K14" s="34"/>
    </row>
    <row r="15" spans="4:11" x14ac:dyDescent="0.35">
      <c r="D15" s="49"/>
      <c r="E15" s="49"/>
      <c r="F15" s="49"/>
      <c r="G15" s="49"/>
      <c r="H15" s="35"/>
      <c r="I15" s="36"/>
      <c r="J15" s="36"/>
      <c r="K15" s="36"/>
    </row>
    <row r="16" spans="4:11" ht="15.5" x14ac:dyDescent="0.35">
      <c r="D16" s="37" t="s">
        <v>40</v>
      </c>
      <c r="E16" s="36"/>
      <c r="F16" s="35"/>
      <c r="G16" s="35"/>
      <c r="H16" s="36" t="s">
        <v>41</v>
      </c>
      <c r="I16" s="35"/>
      <c r="J16" s="38"/>
      <c r="K16" s="38"/>
    </row>
    <row r="17" spans="4:11" ht="15.5" x14ac:dyDescent="0.35">
      <c r="D17" s="50" t="s">
        <v>42</v>
      </c>
      <c r="E17" s="51"/>
      <c r="F17" s="51"/>
      <c r="G17" s="41"/>
      <c r="H17" s="41"/>
      <c r="I17" s="41"/>
      <c r="J17" s="38"/>
      <c r="K17" s="38"/>
    </row>
    <row r="18" spans="4:11" x14ac:dyDescent="0.35">
      <c r="D18" s="39"/>
      <c r="E18" s="40"/>
      <c r="F18" s="42"/>
      <c r="G18" s="42"/>
      <c r="H18" s="43"/>
      <c r="I18" s="52"/>
      <c r="J18" s="52"/>
      <c r="K18" s="52"/>
    </row>
    <row r="19" spans="4:11" x14ac:dyDescent="0.35">
      <c r="D19" s="37"/>
      <c r="E19" s="36"/>
      <c r="F19" s="35"/>
      <c r="G19" s="35"/>
      <c r="H19" s="35"/>
      <c r="I19" s="35"/>
      <c r="J19" s="35"/>
      <c r="K19" s="35"/>
    </row>
    <row r="20" spans="4:11" x14ac:dyDescent="0.35">
      <c r="D20" s="53" t="s">
        <v>43</v>
      </c>
      <c r="E20" s="54"/>
      <c r="F20" s="54"/>
      <c r="G20" s="54"/>
      <c r="H20" s="35"/>
      <c r="I20" s="35"/>
      <c r="J20" s="35"/>
      <c r="K20" s="35"/>
    </row>
    <row r="21" spans="4:11" x14ac:dyDescent="0.35">
      <c r="D21" s="55" t="s">
        <v>44</v>
      </c>
      <c r="E21" s="55"/>
      <c r="F21" s="55"/>
      <c r="G21" s="44"/>
      <c r="H21" s="44"/>
      <c r="I21" s="35"/>
      <c r="J21" s="35"/>
      <c r="K21" s="35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2024-11-28T08:54:12Z</dcterms:modified>
</cp:coreProperties>
</file>