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Vyleva\Desktop\ЕЛ.ТЪРГ корен 3-7-2025\"/>
    </mc:Choice>
  </mc:AlternateContent>
  <xr:revisionPtr revIDLastSave="0" documentId="13_ncr:1_{B3B3BB93-31EC-4B4A-B8FB-1686A27B7426}" xr6:coauthVersionLast="47" xr6:coauthVersionMax="47" xr10:uidLastSave="{00000000-0000-0000-0000-000000000000}"/>
  <bookViews>
    <workbookView xWindow="3300" yWindow="3300" windowWidth="19200" windowHeight="11170" xr2:uid="{00000000-000D-0000-FFFF-FFFF00000000}"/>
  </bookViews>
  <sheets>
    <sheet name="Прил. 1" sheetId="25" r:id="rId1"/>
    <sheet name="Прил. 2" sheetId="26" r:id="rId2"/>
    <sheet name="Прил. 3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26" l="1"/>
  <c r="E109" i="26"/>
  <c r="E99" i="26"/>
  <c r="E89" i="26"/>
  <c r="E76" i="26"/>
  <c r="E64" i="26"/>
  <c r="E51" i="26"/>
  <c r="E38" i="26"/>
  <c r="E20" i="26"/>
  <c r="E110" i="26" l="1"/>
  <c r="F110" i="25"/>
  <c r="I90" i="25"/>
  <c r="K90" i="25"/>
  <c r="I91" i="25"/>
  <c r="K91" i="25"/>
  <c r="I92" i="25"/>
  <c r="K92" i="25"/>
  <c r="I93" i="25"/>
  <c r="K93" i="25"/>
  <c r="I94" i="25"/>
  <c r="K94" i="25"/>
  <c r="J95" i="25"/>
  <c r="K95" i="25"/>
  <c r="J96" i="25"/>
  <c r="K96" i="25"/>
  <c r="J97" i="25"/>
  <c r="K97" i="25"/>
  <c r="I98" i="25"/>
  <c r="K98" i="25"/>
  <c r="E99" i="25"/>
  <c r="I100" i="25"/>
  <c r="K100" i="25"/>
  <c r="I101" i="25"/>
  <c r="K101" i="25"/>
  <c r="I102" i="25"/>
  <c r="K102" i="25"/>
  <c r="I103" i="25"/>
  <c r="K103" i="25"/>
  <c r="I104" i="25"/>
  <c r="K104" i="25" s="1"/>
  <c r="J105" i="25"/>
  <c r="K105" i="25"/>
  <c r="J106" i="25"/>
  <c r="K106" i="25"/>
  <c r="J107" i="25"/>
  <c r="K107" i="25"/>
  <c r="I108" i="25"/>
  <c r="K108" i="25"/>
  <c r="E109" i="25"/>
  <c r="E110" i="25" s="1"/>
  <c r="I77" i="25"/>
  <c r="K77" i="25"/>
  <c r="I78" i="25"/>
  <c r="K78" i="25"/>
  <c r="J79" i="25"/>
  <c r="K79" i="25"/>
  <c r="J80" i="25"/>
  <c r="K80" i="25"/>
  <c r="J81" i="25"/>
  <c r="K81" i="25"/>
  <c r="I82" i="25"/>
  <c r="K82" i="25"/>
  <c r="I83" i="25"/>
  <c r="K83" i="25"/>
  <c r="I84" i="25"/>
  <c r="K84" i="25"/>
  <c r="J85" i="25"/>
  <c r="K85" i="25"/>
  <c r="J86" i="25"/>
  <c r="K86" i="25"/>
  <c r="J87" i="25"/>
  <c r="K87" i="25"/>
  <c r="I88" i="25"/>
  <c r="K88" i="25"/>
  <c r="E89" i="25"/>
  <c r="E76" i="25"/>
  <c r="I75" i="25"/>
  <c r="K75" i="25" s="1"/>
  <c r="J74" i="25"/>
  <c r="K74" i="25" s="1"/>
  <c r="J73" i="25"/>
  <c r="K73" i="25" s="1"/>
  <c r="J72" i="25"/>
  <c r="K72" i="25" s="1"/>
  <c r="I71" i="25"/>
  <c r="K71" i="25" s="1"/>
  <c r="I70" i="25"/>
  <c r="K70" i="25" s="1"/>
  <c r="I69" i="25"/>
  <c r="K69" i="25" s="1"/>
  <c r="J68" i="25"/>
  <c r="K68" i="25" s="1"/>
  <c r="J67" i="25"/>
  <c r="K67" i="25" s="1"/>
  <c r="J66" i="25"/>
  <c r="K66" i="25" s="1"/>
  <c r="I65" i="25"/>
  <c r="K65" i="25" s="1"/>
  <c r="E64" i="25"/>
  <c r="I63" i="25"/>
  <c r="K63" i="25" s="1"/>
  <c r="J62" i="25"/>
  <c r="K62" i="25" s="1"/>
  <c r="J61" i="25"/>
  <c r="K61" i="25" s="1"/>
  <c r="J60" i="25"/>
  <c r="K60" i="25" s="1"/>
  <c r="I59" i="25"/>
  <c r="K59" i="25" s="1"/>
  <c r="I58" i="25"/>
  <c r="K58" i="25" s="1"/>
  <c r="I57" i="25"/>
  <c r="K57" i="25" s="1"/>
  <c r="J56" i="25"/>
  <c r="K56" i="25" s="1"/>
  <c r="J55" i="25"/>
  <c r="K55" i="25" s="1"/>
  <c r="J54" i="25"/>
  <c r="K54" i="25" s="1"/>
  <c r="I53" i="25"/>
  <c r="K53" i="25" s="1"/>
  <c r="I52" i="25"/>
  <c r="K52" i="25" s="1"/>
  <c r="E51" i="25"/>
  <c r="I50" i="25"/>
  <c r="K50" i="25" s="1"/>
  <c r="J49" i="25"/>
  <c r="K49" i="25" s="1"/>
  <c r="J48" i="25"/>
  <c r="K48" i="25" s="1"/>
  <c r="J47" i="25"/>
  <c r="K47" i="25" s="1"/>
  <c r="I46" i="25"/>
  <c r="K46" i="25" s="1"/>
  <c r="I45" i="25"/>
  <c r="K45" i="25" s="1"/>
  <c r="I44" i="25"/>
  <c r="K44" i="25" s="1"/>
  <c r="J43" i="25"/>
  <c r="K43" i="25" s="1"/>
  <c r="J42" i="25"/>
  <c r="K42" i="25" s="1"/>
  <c r="J41" i="25"/>
  <c r="K41" i="25" s="1"/>
  <c r="I40" i="25"/>
  <c r="K40" i="25" s="1"/>
  <c r="I39" i="25"/>
  <c r="K39" i="25" s="1"/>
  <c r="E38" i="25"/>
  <c r="I37" i="25"/>
  <c r="K37" i="25" s="1"/>
  <c r="J36" i="25"/>
  <c r="K36" i="25" s="1"/>
  <c r="J35" i="25"/>
  <c r="K35" i="25" s="1"/>
  <c r="J34" i="25"/>
  <c r="K34" i="25" s="1"/>
  <c r="I33" i="25"/>
  <c r="K33" i="25" s="1"/>
  <c r="I32" i="25"/>
  <c r="K32" i="25" s="1"/>
  <c r="I31" i="25"/>
  <c r="K31" i="25" s="1"/>
  <c r="I30" i="25"/>
  <c r="K30" i="25" s="1"/>
  <c r="J29" i="25"/>
  <c r="K29" i="25" s="1"/>
  <c r="J28" i="25"/>
  <c r="K28" i="25" s="1"/>
  <c r="J27" i="25"/>
  <c r="K27" i="25" s="1"/>
  <c r="J26" i="25"/>
  <c r="K26" i="25" s="1"/>
  <c r="I25" i="25"/>
  <c r="K25" i="25" s="1"/>
  <c r="I24" i="25"/>
  <c r="K24" i="25" s="1"/>
  <c r="I23" i="25"/>
  <c r="K23" i="25" s="1"/>
  <c r="I22" i="25"/>
  <c r="K22" i="25" s="1"/>
  <c r="I21" i="25"/>
  <c r="K21" i="25" s="1"/>
  <c r="E20" i="25"/>
  <c r="I19" i="25"/>
  <c r="K19" i="25" s="1"/>
  <c r="J18" i="25"/>
  <c r="K18" i="25" s="1"/>
  <c r="J17" i="25"/>
  <c r="K17" i="25" s="1"/>
  <c r="J16" i="25"/>
  <c r="K16" i="25" s="1"/>
  <c r="I15" i="25"/>
  <c r="K15" i="25" s="1"/>
  <c r="J14" i="25"/>
  <c r="K14" i="25" s="1"/>
  <c r="J13" i="25"/>
  <c r="K13" i="25" s="1"/>
  <c r="J12" i="25"/>
  <c r="K12" i="25" s="1"/>
  <c r="I11" i="25"/>
  <c r="K11" i="25" s="1"/>
  <c r="J10" i="25"/>
  <c r="K10" i="25" s="1"/>
  <c r="J9" i="25"/>
  <c r="K9" i="25" s="1"/>
  <c r="J8" i="25"/>
  <c r="K8" i="25" s="1"/>
  <c r="I7" i="25"/>
  <c r="K7" i="25" s="1"/>
  <c r="I6" i="25"/>
  <c r="K6" i="25" s="1"/>
  <c r="I5" i="25"/>
  <c r="K5" i="25" s="1"/>
  <c r="I4" i="25"/>
  <c r="K4" i="25" s="1"/>
  <c r="I3" i="25"/>
  <c r="K3" i="25" s="1"/>
  <c r="K99" i="25" l="1"/>
  <c r="K109" i="25"/>
  <c r="K51" i="25"/>
  <c r="K89" i="25"/>
  <c r="K64" i="25"/>
  <c r="K76" i="25"/>
  <c r="K38" i="25"/>
  <c r="K20" i="25"/>
  <c r="K110" i="25" l="1"/>
</calcChain>
</file>

<file path=xl/sharedStrings.xml><?xml version="1.0" encoding="utf-8"?>
<sst xmlns="http://schemas.openxmlformats.org/spreadsheetml/2006/main" count="473" uniqueCount="56">
  <si>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</si>
  <si>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</si>
  <si>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</si>
  <si>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</si>
  <si>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</si>
  <si>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</si>
  <si>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</si>
  <si>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</si>
  <si>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</si>
  <si>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</si>
  <si>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</si>
  <si>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</si>
  <si>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</si>
  <si>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</si>
  <si>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</si>
  <si>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</si>
  <si>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</si>
  <si>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</si>
  <si>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</si>
  <si>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</si>
  <si>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Фурнир</t>
  </si>
  <si>
    <t>Траверси</t>
  </si>
  <si>
    <t>Приложение 1</t>
  </si>
  <si>
    <t>Трупи за бичене над 50 см.</t>
  </si>
  <si>
    <t>314 г</t>
  </si>
  <si>
    <t>314 д</t>
  </si>
  <si>
    <t>282 д</t>
  </si>
  <si>
    <t>Ясен</t>
  </si>
  <si>
    <t>Бряст</t>
  </si>
  <si>
    <t>136 г</t>
  </si>
  <si>
    <t>144 б</t>
  </si>
  <si>
    <t>Топола</t>
  </si>
  <si>
    <t>1019 б</t>
  </si>
  <si>
    <t>143 д</t>
  </si>
  <si>
    <t>223 в</t>
  </si>
  <si>
    <t>Гаранция за участие лв.</t>
  </si>
  <si>
    <t>Обект №</t>
  </si>
  <si>
    <t>Всичко за обект 3-7-2025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</si>
  <si>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</si>
  <si>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</si>
  <si>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</si>
  <si>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</si>
  <si>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</si>
  <si>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</si>
  <si>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</si>
  <si>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</si>
  <si>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</si>
  <si>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</si>
  <si>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</si>
  <si>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</si>
  <si>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</si>
  <si>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</si>
  <si>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</si>
  <si>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</si>
  <si>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</si>
  <si>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№3-7-2025,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</si>
</sst>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0" xfId="0" applyFont="1"/>
    <xf numFmtId="2" fontId="2" fillId="0" borderId="2" xfId="1" applyNumberFormat="1" applyFont="1" applyBorder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6" xfId="1" applyFont="1" applyBorder="1" applyAlignment="1">
      <alignment horizontal="right" vertical="top"/>
    </xf>
    <xf numFmtId="1" fontId="2" fillId="0" borderId="6" xfId="1" applyNumberFormat="1" applyFont="1" applyBorder="1" applyAlignment="1">
      <alignment horizontal="right" vertical="top"/>
    </xf>
    <xf numFmtId="2" fontId="2" fillId="0" borderId="7" xfId="1" applyNumberFormat="1" applyFont="1" applyBorder="1"/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/>
    <xf numFmtId="1" fontId="3" fillId="2" borderId="6" xfId="1" applyNumberFormat="1" applyFont="1" applyFill="1" applyBorder="1" applyAlignment="1">
      <alignment horizontal="right"/>
    </xf>
    <xf numFmtId="0" fontId="2" fillId="2" borderId="7" xfId="1" applyFont="1" applyFill="1" applyBorder="1"/>
    <xf numFmtId="2" fontId="3" fillId="2" borderId="6" xfId="1" applyNumberFormat="1" applyFont="1" applyFill="1" applyBorder="1" applyAlignment="1">
      <alignment horizontal="right"/>
    </xf>
    <xf numFmtId="0" fontId="4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6" fillId="2" borderId="0" xfId="0" applyFont="1" applyFill="1"/>
    <xf numFmtId="0" fontId="3" fillId="2" borderId="6" xfId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/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6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128448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89022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1860" y="8981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4702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959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50191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5039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261860" y="54945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66675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66675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66675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66675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59898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66675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66675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66675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67</xdr:row>
      <xdr:rowOff>66675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67</xdr:row>
      <xdr:rowOff>66675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67</xdr:row>
      <xdr:rowOff>66675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66675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66675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66675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109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40040" y="2217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66675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40040" y="599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66675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40040" y="599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66675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40040" y="599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66675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5796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40040" y="89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40040" y="89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40040" y="89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66675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40040" y="11542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66675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40040" y="11542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66675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40040" y="11542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67</xdr:row>
      <xdr:rowOff>66675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40040" y="13919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67</xdr:row>
      <xdr:rowOff>66675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40040" y="13919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67</xdr:row>
      <xdr:rowOff>66675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40040" y="13919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40040" y="1015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40040" y="1015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40040" y="1015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66675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40040" y="1273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66675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40040" y="1273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66675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40040" y="1273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tabSelected="1" topLeftCell="A98" workbookViewId="0">
      <selection activeCell="B100" sqref="B100:B109"/>
    </sheetView>
  </sheetViews>
  <sheetFormatPr defaultRowHeight="14.5" x14ac:dyDescent="0.35"/>
  <cols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0.81640625" customWidth="1"/>
    <col min="12" max="12" width="9.90625" customWidth="1"/>
  </cols>
  <sheetData>
    <row r="1" spans="1:12" x14ac:dyDescent="0.35">
      <c r="D1" t="s">
        <v>22</v>
      </c>
    </row>
    <row r="2" spans="1:12" s="13" customFormat="1" ht="62" x14ac:dyDescent="0.35">
      <c r="A2" s="30" t="s">
        <v>36</v>
      </c>
      <c r="B2" s="2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4" t="s">
        <v>35</v>
      </c>
    </row>
    <row r="3" spans="1:12" s="13" customFormat="1" ht="15.5" x14ac:dyDescent="0.35">
      <c r="A3" s="52">
        <v>45841</v>
      </c>
      <c r="B3" s="50" t="s">
        <v>32</v>
      </c>
      <c r="C3" s="21" t="s">
        <v>27</v>
      </c>
      <c r="D3" s="4" t="s">
        <v>20</v>
      </c>
      <c r="E3" s="21">
        <v>30</v>
      </c>
      <c r="F3" s="17"/>
      <c r="G3" s="5">
        <v>314</v>
      </c>
      <c r="H3" s="5"/>
      <c r="I3" s="5">
        <f>E3*G3</f>
        <v>9420</v>
      </c>
      <c r="J3" s="5"/>
      <c r="K3" s="5">
        <f>I3</f>
        <v>9420</v>
      </c>
      <c r="L3" s="54"/>
    </row>
    <row r="4" spans="1:12" s="13" customFormat="1" ht="15.5" x14ac:dyDescent="0.35">
      <c r="A4" s="53"/>
      <c r="B4" s="50"/>
      <c r="C4" s="21" t="s">
        <v>27</v>
      </c>
      <c r="D4" s="4" t="s">
        <v>21</v>
      </c>
      <c r="E4" s="21">
        <v>55</v>
      </c>
      <c r="F4" s="17"/>
      <c r="G4" s="5">
        <v>194</v>
      </c>
      <c r="H4" s="5"/>
      <c r="I4" s="5">
        <f>E4*G4</f>
        <v>10670</v>
      </c>
      <c r="J4" s="5"/>
      <c r="K4" s="5">
        <f>I4</f>
        <v>10670</v>
      </c>
      <c r="L4" s="54"/>
    </row>
    <row r="5" spans="1:12" s="13" customFormat="1" ht="15.5" x14ac:dyDescent="0.35">
      <c r="A5" s="53"/>
      <c r="B5" s="50"/>
      <c r="C5" s="21" t="s">
        <v>27</v>
      </c>
      <c r="D5" s="4" t="s">
        <v>23</v>
      </c>
      <c r="E5" s="16">
        <v>150</v>
      </c>
      <c r="F5" s="17"/>
      <c r="G5" s="5">
        <v>189</v>
      </c>
      <c r="H5" s="5"/>
      <c r="I5" s="5">
        <f>E5*G5</f>
        <v>28350</v>
      </c>
      <c r="J5" s="5"/>
      <c r="K5" s="5">
        <f>I5</f>
        <v>28350</v>
      </c>
      <c r="L5" s="54"/>
    </row>
    <row r="6" spans="1:12" s="13" customFormat="1" ht="15.5" x14ac:dyDescent="0.35">
      <c r="A6" s="53"/>
      <c r="B6" s="50"/>
      <c r="C6" s="21" t="s">
        <v>27</v>
      </c>
      <c r="D6" s="4" t="s">
        <v>19</v>
      </c>
      <c r="E6" s="16">
        <v>255</v>
      </c>
      <c r="F6" s="17"/>
      <c r="G6" s="5">
        <v>134</v>
      </c>
      <c r="H6" s="5"/>
      <c r="I6" s="5">
        <f>E6*G6</f>
        <v>34170</v>
      </c>
      <c r="J6" s="5"/>
      <c r="K6" s="5">
        <f>I6</f>
        <v>34170</v>
      </c>
      <c r="L6" s="54"/>
    </row>
    <row r="7" spans="1:12" s="13" customFormat="1" ht="15.5" x14ac:dyDescent="0.35">
      <c r="A7" s="53"/>
      <c r="B7" s="50"/>
      <c r="C7" s="21" t="s">
        <v>27</v>
      </c>
      <c r="D7" s="4" t="s">
        <v>18</v>
      </c>
      <c r="E7" s="21">
        <v>166</v>
      </c>
      <c r="F7" s="17"/>
      <c r="G7" s="5">
        <v>89</v>
      </c>
      <c r="H7" s="5"/>
      <c r="I7" s="5">
        <f>E7*G7</f>
        <v>14774</v>
      </c>
      <c r="J7" s="5"/>
      <c r="K7" s="5">
        <f>I7</f>
        <v>14774</v>
      </c>
      <c r="L7" s="54"/>
    </row>
    <row r="8" spans="1:12" s="13" customFormat="1" ht="15.5" x14ac:dyDescent="0.35">
      <c r="A8" s="53"/>
      <c r="B8" s="50"/>
      <c r="C8" s="21" t="s">
        <v>27</v>
      </c>
      <c r="D8" s="4" t="s">
        <v>10</v>
      </c>
      <c r="E8" s="16">
        <v>30</v>
      </c>
      <c r="F8" s="7">
        <v>50</v>
      </c>
      <c r="G8" s="5"/>
      <c r="H8" s="5">
        <v>31</v>
      </c>
      <c r="I8" s="5"/>
      <c r="J8" s="5">
        <f>F8*H8</f>
        <v>1550</v>
      </c>
      <c r="K8" s="5">
        <f>J8</f>
        <v>1550</v>
      </c>
      <c r="L8" s="54"/>
    </row>
    <row r="9" spans="1:12" s="13" customFormat="1" ht="15.5" x14ac:dyDescent="0.35">
      <c r="A9" s="53"/>
      <c r="B9" s="50"/>
      <c r="C9" s="21" t="s">
        <v>27</v>
      </c>
      <c r="D9" s="4" t="s">
        <v>11</v>
      </c>
      <c r="E9" s="16">
        <v>240</v>
      </c>
      <c r="F9" s="7">
        <v>400</v>
      </c>
      <c r="G9" s="5"/>
      <c r="H9" s="5">
        <v>31</v>
      </c>
      <c r="I9" s="5"/>
      <c r="J9" s="5">
        <f>F9*H9</f>
        <v>12400</v>
      </c>
      <c r="K9" s="5">
        <f>J9</f>
        <v>12400</v>
      </c>
      <c r="L9" s="54"/>
    </row>
    <row r="10" spans="1:12" s="13" customFormat="1" ht="15.5" x14ac:dyDescent="0.35">
      <c r="A10" s="53"/>
      <c r="B10" s="50"/>
      <c r="C10" s="21" t="s">
        <v>27</v>
      </c>
      <c r="D10" s="4" t="s">
        <v>12</v>
      </c>
      <c r="E10" s="21">
        <v>68</v>
      </c>
      <c r="F10" s="7">
        <v>124</v>
      </c>
      <c r="G10" s="5"/>
      <c r="H10" s="5">
        <v>31</v>
      </c>
      <c r="I10" s="5"/>
      <c r="J10" s="5">
        <f>F10*H10</f>
        <v>3844</v>
      </c>
      <c r="K10" s="5">
        <f>J10</f>
        <v>3844</v>
      </c>
      <c r="L10" s="54"/>
    </row>
    <row r="11" spans="1:12" s="13" customFormat="1" ht="15.5" x14ac:dyDescent="0.35">
      <c r="A11" s="53"/>
      <c r="B11" s="50"/>
      <c r="C11" s="21" t="s">
        <v>27</v>
      </c>
      <c r="D11" s="4" t="s">
        <v>13</v>
      </c>
      <c r="E11" s="21">
        <v>155</v>
      </c>
      <c r="F11" s="17"/>
      <c r="G11" s="5">
        <v>74</v>
      </c>
      <c r="H11" s="5"/>
      <c r="I11" s="5">
        <f>E11*G11</f>
        <v>11470</v>
      </c>
      <c r="J11" s="5"/>
      <c r="K11" s="5">
        <f>I11</f>
        <v>11470</v>
      </c>
      <c r="L11" s="54"/>
    </row>
    <row r="12" spans="1:12" s="13" customFormat="1" ht="15.5" x14ac:dyDescent="0.35">
      <c r="A12" s="53"/>
      <c r="B12" s="50"/>
      <c r="C12" s="21" t="s">
        <v>28</v>
      </c>
      <c r="D12" s="4" t="s">
        <v>10</v>
      </c>
      <c r="E12" s="21">
        <v>1</v>
      </c>
      <c r="F12" s="7">
        <v>2</v>
      </c>
      <c r="G12" s="5"/>
      <c r="H12" s="5">
        <v>37</v>
      </c>
      <c r="I12" s="5"/>
      <c r="J12" s="5">
        <f>F12*H12</f>
        <v>74</v>
      </c>
      <c r="K12" s="5">
        <f>J12</f>
        <v>74</v>
      </c>
      <c r="L12" s="54"/>
    </row>
    <row r="13" spans="1:12" s="13" customFormat="1" ht="15.5" x14ac:dyDescent="0.35">
      <c r="A13" s="53"/>
      <c r="B13" s="50"/>
      <c r="C13" s="21" t="s">
        <v>28</v>
      </c>
      <c r="D13" s="4" t="s">
        <v>11</v>
      </c>
      <c r="E13" s="21">
        <v>30</v>
      </c>
      <c r="F13" s="7">
        <v>50</v>
      </c>
      <c r="G13" s="5"/>
      <c r="H13" s="5">
        <v>37</v>
      </c>
      <c r="I13" s="5"/>
      <c r="J13" s="5">
        <f>F13*H13</f>
        <v>1850</v>
      </c>
      <c r="K13" s="5">
        <f>J13</f>
        <v>1850</v>
      </c>
      <c r="L13" s="54"/>
    </row>
    <row r="14" spans="1:12" s="13" customFormat="1" ht="15.5" x14ac:dyDescent="0.35">
      <c r="A14" s="53"/>
      <c r="B14" s="50"/>
      <c r="C14" s="21" t="s">
        <v>28</v>
      </c>
      <c r="D14" s="4" t="s">
        <v>12</v>
      </c>
      <c r="E14" s="21">
        <v>20</v>
      </c>
      <c r="F14" s="7">
        <v>36</v>
      </c>
      <c r="G14" s="5"/>
      <c r="H14" s="5">
        <v>37</v>
      </c>
      <c r="I14" s="5"/>
      <c r="J14" s="5">
        <f>F14*H14</f>
        <v>1332</v>
      </c>
      <c r="K14" s="5">
        <f>J14</f>
        <v>1332</v>
      </c>
      <c r="L14" s="54"/>
    </row>
    <row r="15" spans="1:12" s="13" customFormat="1" ht="15.5" x14ac:dyDescent="0.35">
      <c r="A15" s="53"/>
      <c r="B15" s="50"/>
      <c r="C15" s="21" t="s">
        <v>28</v>
      </c>
      <c r="D15" s="4" t="s">
        <v>13</v>
      </c>
      <c r="E15" s="21">
        <v>3</v>
      </c>
      <c r="F15" s="21"/>
      <c r="G15" s="5">
        <v>74</v>
      </c>
      <c r="H15" s="5"/>
      <c r="I15" s="5">
        <f>E15*G15</f>
        <v>222</v>
      </c>
      <c r="J15" s="5"/>
      <c r="K15" s="5">
        <f>I15</f>
        <v>222</v>
      </c>
      <c r="L15" s="54"/>
    </row>
    <row r="16" spans="1:12" s="13" customFormat="1" ht="15.5" x14ac:dyDescent="0.35">
      <c r="A16" s="53"/>
      <c r="B16" s="50"/>
      <c r="C16" s="3" t="s">
        <v>31</v>
      </c>
      <c r="D16" s="4" t="s">
        <v>10</v>
      </c>
      <c r="E16" s="6">
        <v>2</v>
      </c>
      <c r="F16" s="7">
        <v>3</v>
      </c>
      <c r="G16" s="5"/>
      <c r="H16" s="5">
        <v>29</v>
      </c>
      <c r="I16" s="5"/>
      <c r="J16" s="5">
        <f>F16*H16</f>
        <v>87</v>
      </c>
      <c r="K16" s="5">
        <f>J16</f>
        <v>87</v>
      </c>
      <c r="L16" s="54"/>
    </row>
    <row r="17" spans="1:12" s="13" customFormat="1" ht="15.5" x14ac:dyDescent="0.35">
      <c r="A17" s="53"/>
      <c r="B17" s="50"/>
      <c r="C17" s="3" t="s">
        <v>31</v>
      </c>
      <c r="D17" s="4" t="s">
        <v>11</v>
      </c>
      <c r="E17" s="6">
        <v>20</v>
      </c>
      <c r="F17" s="7">
        <v>33</v>
      </c>
      <c r="G17" s="5"/>
      <c r="H17" s="5">
        <v>29</v>
      </c>
      <c r="I17" s="5"/>
      <c r="J17" s="5">
        <f>F17*H17</f>
        <v>957</v>
      </c>
      <c r="K17" s="5">
        <f>J17</f>
        <v>957</v>
      </c>
      <c r="L17" s="54"/>
    </row>
    <row r="18" spans="1:12" s="13" customFormat="1" ht="15.5" x14ac:dyDescent="0.35">
      <c r="A18" s="53"/>
      <c r="B18" s="50"/>
      <c r="C18" s="3" t="s">
        <v>31</v>
      </c>
      <c r="D18" s="4" t="s">
        <v>12</v>
      </c>
      <c r="E18" s="6">
        <v>10</v>
      </c>
      <c r="F18" s="7">
        <v>18</v>
      </c>
      <c r="G18" s="5"/>
      <c r="H18" s="5">
        <v>29</v>
      </c>
      <c r="I18" s="5"/>
      <c r="J18" s="5">
        <f>F18*H18</f>
        <v>522</v>
      </c>
      <c r="K18" s="5">
        <f>J18</f>
        <v>522</v>
      </c>
      <c r="L18" s="54"/>
    </row>
    <row r="19" spans="1:12" s="13" customFormat="1" ht="15.5" x14ac:dyDescent="0.35">
      <c r="A19" s="53"/>
      <c r="B19" s="50"/>
      <c r="C19" s="3" t="s">
        <v>31</v>
      </c>
      <c r="D19" s="4" t="s">
        <v>13</v>
      </c>
      <c r="E19" s="18">
        <v>6</v>
      </c>
      <c r="F19" s="19"/>
      <c r="G19" s="5">
        <v>64</v>
      </c>
      <c r="I19" s="5">
        <f>E19*G19</f>
        <v>384</v>
      </c>
      <c r="J19" s="20"/>
      <c r="K19" s="5">
        <f>I19</f>
        <v>384</v>
      </c>
      <c r="L19" s="54"/>
    </row>
    <row r="20" spans="1:12" s="13" customFormat="1" ht="15.5" x14ac:dyDescent="0.35">
      <c r="A20" s="53"/>
      <c r="B20" s="51"/>
      <c r="C20" s="8"/>
      <c r="D20" s="9" t="s">
        <v>14</v>
      </c>
      <c r="E20" s="10">
        <f>SUM(E3:E19)</f>
        <v>1241</v>
      </c>
      <c r="F20" s="10">
        <v>716</v>
      </c>
      <c r="G20" s="11"/>
      <c r="H20" s="11"/>
      <c r="I20" s="12"/>
      <c r="J20" s="12"/>
      <c r="K20" s="12">
        <f>SUM(K3:K19)</f>
        <v>132076</v>
      </c>
      <c r="L20" s="54"/>
    </row>
    <row r="21" spans="1:12" s="13" customFormat="1" ht="15.5" x14ac:dyDescent="0.35">
      <c r="A21" s="53"/>
      <c r="B21" s="50" t="s">
        <v>34</v>
      </c>
      <c r="C21" s="3" t="s">
        <v>15</v>
      </c>
      <c r="D21" s="4" t="s">
        <v>20</v>
      </c>
      <c r="E21" s="6">
        <v>10</v>
      </c>
      <c r="F21" s="7"/>
      <c r="G21" s="5">
        <v>324</v>
      </c>
      <c r="H21" s="5"/>
      <c r="I21" s="5">
        <f>E21*G21</f>
        <v>3240</v>
      </c>
      <c r="J21" s="5"/>
      <c r="K21" s="5">
        <f>I21</f>
        <v>3240</v>
      </c>
      <c r="L21" s="54"/>
    </row>
    <row r="22" spans="1:12" s="13" customFormat="1" ht="15.5" x14ac:dyDescent="0.35">
      <c r="A22" s="53"/>
      <c r="B22" s="50"/>
      <c r="C22" s="3" t="s">
        <v>15</v>
      </c>
      <c r="D22" s="4" t="s">
        <v>21</v>
      </c>
      <c r="E22" s="6">
        <v>15</v>
      </c>
      <c r="F22" s="7"/>
      <c r="G22" s="5">
        <v>249</v>
      </c>
      <c r="H22" s="5"/>
      <c r="I22" s="5">
        <f>E22*G22</f>
        <v>3735</v>
      </c>
      <c r="J22" s="5"/>
      <c r="K22" s="5">
        <f>I22</f>
        <v>3735</v>
      </c>
      <c r="L22" s="54"/>
    </row>
    <row r="23" spans="1:12" s="13" customFormat="1" ht="15.5" x14ac:dyDescent="0.35">
      <c r="A23" s="53"/>
      <c r="B23" s="50"/>
      <c r="C23" s="3" t="s">
        <v>15</v>
      </c>
      <c r="D23" s="4" t="s">
        <v>23</v>
      </c>
      <c r="E23" s="6">
        <v>2</v>
      </c>
      <c r="F23" s="7"/>
      <c r="G23" s="5">
        <v>214</v>
      </c>
      <c r="H23" s="5"/>
      <c r="I23" s="5">
        <f>E23*G23</f>
        <v>428</v>
      </c>
      <c r="J23" s="5"/>
      <c r="K23" s="5">
        <f>I23</f>
        <v>428</v>
      </c>
      <c r="L23" s="54"/>
    </row>
    <row r="24" spans="1:12" s="13" customFormat="1" ht="15.5" x14ac:dyDescent="0.35">
      <c r="A24" s="53"/>
      <c r="B24" s="50"/>
      <c r="C24" s="3" t="s">
        <v>15</v>
      </c>
      <c r="D24" s="4" t="s">
        <v>19</v>
      </c>
      <c r="E24" s="6">
        <v>215</v>
      </c>
      <c r="F24" s="7"/>
      <c r="G24" s="5">
        <v>164</v>
      </c>
      <c r="H24" s="5"/>
      <c r="I24" s="5">
        <f>E24*G24</f>
        <v>35260</v>
      </c>
      <c r="J24" s="5"/>
      <c r="K24" s="5">
        <f>I24</f>
        <v>35260</v>
      </c>
      <c r="L24" s="54"/>
    </row>
    <row r="25" spans="1:12" s="13" customFormat="1" ht="15.5" x14ac:dyDescent="0.35">
      <c r="A25" s="53"/>
      <c r="B25" s="50"/>
      <c r="C25" s="3" t="s">
        <v>15</v>
      </c>
      <c r="D25" s="4" t="s">
        <v>18</v>
      </c>
      <c r="E25" s="6">
        <v>80</v>
      </c>
      <c r="F25" s="7"/>
      <c r="G25" s="5">
        <v>144</v>
      </c>
      <c r="H25" s="5"/>
      <c r="I25" s="5">
        <f>E25*G25</f>
        <v>11520</v>
      </c>
      <c r="J25" s="5"/>
      <c r="K25" s="5">
        <f>I25</f>
        <v>11520</v>
      </c>
      <c r="L25" s="54"/>
    </row>
    <row r="26" spans="1:12" s="13" customFormat="1" ht="15.5" x14ac:dyDescent="0.35">
      <c r="A26" s="53"/>
      <c r="B26" s="50"/>
      <c r="C26" s="3" t="s">
        <v>15</v>
      </c>
      <c r="D26" s="4" t="s">
        <v>16</v>
      </c>
      <c r="E26" s="6">
        <v>1</v>
      </c>
      <c r="F26" s="7">
        <v>2</v>
      </c>
      <c r="G26" s="5"/>
      <c r="H26" s="5">
        <v>37</v>
      </c>
      <c r="I26" s="5"/>
      <c r="J26" s="5">
        <f>F26*H26</f>
        <v>74</v>
      </c>
      <c r="K26" s="5">
        <f>J26</f>
        <v>74</v>
      </c>
      <c r="L26" s="54"/>
    </row>
    <row r="27" spans="1:12" s="13" customFormat="1" ht="15.5" x14ac:dyDescent="0.35">
      <c r="A27" s="53"/>
      <c r="B27" s="50"/>
      <c r="C27" s="3" t="s">
        <v>15</v>
      </c>
      <c r="D27" s="4" t="s">
        <v>10</v>
      </c>
      <c r="E27" s="6">
        <v>27</v>
      </c>
      <c r="F27" s="7">
        <v>45</v>
      </c>
      <c r="G27" s="5"/>
      <c r="H27" s="5">
        <v>37</v>
      </c>
      <c r="I27" s="5"/>
      <c r="J27" s="5">
        <f>F27*H27</f>
        <v>1665</v>
      </c>
      <c r="K27" s="5">
        <f>J27</f>
        <v>1665</v>
      </c>
      <c r="L27" s="54"/>
    </row>
    <row r="28" spans="1:12" s="13" customFormat="1" ht="15.5" x14ac:dyDescent="0.35">
      <c r="A28" s="53"/>
      <c r="B28" s="50"/>
      <c r="C28" s="3" t="s">
        <v>15</v>
      </c>
      <c r="D28" s="4" t="s">
        <v>11</v>
      </c>
      <c r="E28" s="21">
        <v>515</v>
      </c>
      <c r="F28" s="7">
        <v>858</v>
      </c>
      <c r="G28" s="5"/>
      <c r="H28" s="5">
        <v>37</v>
      </c>
      <c r="I28" s="5"/>
      <c r="J28" s="5">
        <f>F28*H28</f>
        <v>31746</v>
      </c>
      <c r="K28" s="5">
        <f>J28</f>
        <v>31746</v>
      </c>
      <c r="L28" s="54"/>
    </row>
    <row r="29" spans="1:12" s="13" customFormat="1" ht="15.5" x14ac:dyDescent="0.35">
      <c r="A29" s="53"/>
      <c r="B29" s="50"/>
      <c r="C29" s="3" t="s">
        <v>15</v>
      </c>
      <c r="D29" s="4" t="s">
        <v>12</v>
      </c>
      <c r="E29" s="6">
        <v>85</v>
      </c>
      <c r="F29" s="7">
        <v>155</v>
      </c>
      <c r="G29" s="5"/>
      <c r="H29" s="5">
        <v>37</v>
      </c>
      <c r="I29" s="5"/>
      <c r="J29" s="5">
        <f>F29*H29</f>
        <v>5735</v>
      </c>
      <c r="K29" s="5">
        <f>J29</f>
        <v>5735</v>
      </c>
      <c r="L29" s="54"/>
    </row>
    <row r="30" spans="1:12" s="13" customFormat="1" ht="15.5" x14ac:dyDescent="0.35">
      <c r="A30" s="53"/>
      <c r="B30" s="50"/>
      <c r="C30" s="3" t="s">
        <v>15</v>
      </c>
      <c r="D30" s="4" t="s">
        <v>13</v>
      </c>
      <c r="E30" s="6">
        <v>5</v>
      </c>
      <c r="F30" s="7"/>
      <c r="G30" s="5">
        <v>89</v>
      </c>
      <c r="H30" s="5"/>
      <c r="I30" s="5">
        <f>E30*G30</f>
        <v>445</v>
      </c>
      <c r="J30" s="5"/>
      <c r="K30" s="5">
        <f>I30</f>
        <v>445</v>
      </c>
      <c r="L30" s="54"/>
    </row>
    <row r="31" spans="1:12" s="13" customFormat="1" ht="15.5" x14ac:dyDescent="0.35">
      <c r="A31" s="53"/>
      <c r="B31" s="50"/>
      <c r="C31" s="3" t="s">
        <v>17</v>
      </c>
      <c r="D31" s="4" t="s">
        <v>23</v>
      </c>
      <c r="E31" s="6">
        <v>1</v>
      </c>
      <c r="F31" s="7"/>
      <c r="G31" s="5">
        <v>87</v>
      </c>
      <c r="H31" s="5"/>
      <c r="I31" s="5">
        <f>E31*G31</f>
        <v>87</v>
      </c>
      <c r="J31" s="5"/>
      <c r="K31" s="5">
        <f>I31</f>
        <v>87</v>
      </c>
      <c r="L31" s="54"/>
    </row>
    <row r="32" spans="1:12" s="13" customFormat="1" ht="15.5" x14ac:dyDescent="0.35">
      <c r="A32" s="53"/>
      <c r="B32" s="50"/>
      <c r="C32" s="3" t="s">
        <v>17</v>
      </c>
      <c r="D32" s="4" t="s">
        <v>19</v>
      </c>
      <c r="E32" s="6">
        <v>56</v>
      </c>
      <c r="F32" s="7"/>
      <c r="G32" s="5">
        <v>87</v>
      </c>
      <c r="I32" s="5">
        <f>E32*G32</f>
        <v>4872</v>
      </c>
      <c r="K32" s="5">
        <f>I32</f>
        <v>4872</v>
      </c>
      <c r="L32" s="54"/>
    </row>
    <row r="33" spans="1:12" s="13" customFormat="1" ht="15.5" x14ac:dyDescent="0.35">
      <c r="A33" s="53"/>
      <c r="B33" s="50"/>
      <c r="C33" s="3" t="s">
        <v>17</v>
      </c>
      <c r="D33" s="4" t="s">
        <v>18</v>
      </c>
      <c r="E33" s="6">
        <v>30</v>
      </c>
      <c r="F33" s="7"/>
      <c r="G33" s="5">
        <v>87</v>
      </c>
      <c r="I33" s="5">
        <f>E33*G33</f>
        <v>2610</v>
      </c>
      <c r="K33" s="5">
        <f>I33</f>
        <v>2610</v>
      </c>
      <c r="L33" s="54"/>
    </row>
    <row r="34" spans="1:12" s="13" customFormat="1" ht="15.5" x14ac:dyDescent="0.35">
      <c r="A34" s="53"/>
      <c r="B34" s="50"/>
      <c r="C34" s="3" t="s">
        <v>17</v>
      </c>
      <c r="D34" s="4" t="s">
        <v>10</v>
      </c>
      <c r="E34" s="6">
        <v>9</v>
      </c>
      <c r="F34" s="7">
        <v>15</v>
      </c>
      <c r="G34" s="5"/>
      <c r="H34" s="5">
        <v>37</v>
      </c>
      <c r="I34" s="5"/>
      <c r="J34" s="5">
        <f>F34*H34</f>
        <v>555</v>
      </c>
      <c r="K34" s="5">
        <f>J34</f>
        <v>555</v>
      </c>
      <c r="L34" s="54"/>
    </row>
    <row r="35" spans="1:12" s="13" customFormat="1" ht="15.5" x14ac:dyDescent="0.35">
      <c r="A35" s="53"/>
      <c r="B35" s="50"/>
      <c r="C35" s="3" t="s">
        <v>17</v>
      </c>
      <c r="D35" s="4" t="s">
        <v>11</v>
      </c>
      <c r="E35" s="6">
        <v>180</v>
      </c>
      <c r="F35" s="7">
        <v>300</v>
      </c>
      <c r="G35" s="5"/>
      <c r="H35" s="5">
        <v>37</v>
      </c>
      <c r="I35" s="5"/>
      <c r="J35" s="5">
        <f>F35*H35</f>
        <v>11100</v>
      </c>
      <c r="K35" s="5">
        <f>J35</f>
        <v>11100</v>
      </c>
      <c r="L35" s="54"/>
    </row>
    <row r="36" spans="1:12" s="13" customFormat="1" ht="15.5" x14ac:dyDescent="0.35">
      <c r="A36" s="53"/>
      <c r="B36" s="50"/>
      <c r="C36" s="3" t="s">
        <v>17</v>
      </c>
      <c r="D36" s="4" t="s">
        <v>12</v>
      </c>
      <c r="E36" s="6">
        <v>30</v>
      </c>
      <c r="F36" s="7">
        <v>55</v>
      </c>
      <c r="G36" s="5"/>
      <c r="H36" s="5">
        <v>37</v>
      </c>
      <c r="I36" s="5"/>
      <c r="J36" s="5">
        <f>F36*H36</f>
        <v>2035</v>
      </c>
      <c r="K36" s="5">
        <f>J36</f>
        <v>2035</v>
      </c>
      <c r="L36" s="54"/>
    </row>
    <row r="37" spans="1:12" s="13" customFormat="1" ht="15.5" x14ac:dyDescent="0.35">
      <c r="A37" s="53"/>
      <c r="B37" s="50"/>
      <c r="C37" s="3" t="s">
        <v>17</v>
      </c>
      <c r="D37" s="4" t="s">
        <v>13</v>
      </c>
      <c r="E37" s="6">
        <v>5</v>
      </c>
      <c r="F37" s="17"/>
      <c r="G37" s="5">
        <v>85</v>
      </c>
      <c r="H37" s="5"/>
      <c r="I37" s="5">
        <f>E37*G37</f>
        <v>425</v>
      </c>
      <c r="J37" s="5"/>
      <c r="K37" s="5">
        <f>I37</f>
        <v>425</v>
      </c>
      <c r="L37" s="54"/>
    </row>
    <row r="38" spans="1:12" s="13" customFormat="1" ht="15.5" x14ac:dyDescent="0.35">
      <c r="A38" s="53"/>
      <c r="B38" s="51"/>
      <c r="C38" s="8"/>
      <c r="D38" s="9" t="s">
        <v>14</v>
      </c>
      <c r="E38" s="10">
        <f>SUM(E21:E37)</f>
        <v>1266</v>
      </c>
      <c r="F38" s="10">
        <v>1430</v>
      </c>
      <c r="G38" s="11"/>
      <c r="H38" s="11"/>
      <c r="I38" s="12"/>
      <c r="J38" s="12"/>
      <c r="K38" s="12">
        <f>SUM(K21:K37)</f>
        <v>115532</v>
      </c>
      <c r="L38" s="54"/>
    </row>
    <row r="39" spans="1:12" s="13" customFormat="1" ht="15.5" x14ac:dyDescent="0.35">
      <c r="A39" s="53"/>
      <c r="B39" s="55" t="s">
        <v>29</v>
      </c>
      <c r="C39" s="3" t="s">
        <v>15</v>
      </c>
      <c r="D39" s="4" t="s">
        <v>19</v>
      </c>
      <c r="E39" s="15">
        <v>4</v>
      </c>
      <c r="F39" s="7"/>
      <c r="G39" s="5">
        <v>164</v>
      </c>
      <c r="H39" s="5"/>
      <c r="I39" s="5">
        <f>E39*G39</f>
        <v>656</v>
      </c>
      <c r="J39" s="5"/>
      <c r="K39" s="5">
        <f>I39</f>
        <v>656</v>
      </c>
      <c r="L39" s="54"/>
    </row>
    <row r="40" spans="1:12" s="13" customFormat="1" ht="15.5" x14ac:dyDescent="0.35">
      <c r="A40" s="53"/>
      <c r="B40" s="50"/>
      <c r="C40" s="3" t="s">
        <v>15</v>
      </c>
      <c r="D40" s="4" t="s">
        <v>18</v>
      </c>
      <c r="E40" s="6">
        <v>57</v>
      </c>
      <c r="F40" s="7"/>
      <c r="G40" s="5">
        <v>144</v>
      </c>
      <c r="H40" s="5"/>
      <c r="I40" s="5">
        <f>E40*G40</f>
        <v>8208</v>
      </c>
      <c r="J40" s="5"/>
      <c r="K40" s="5">
        <f>I40</f>
        <v>8208</v>
      </c>
      <c r="L40" s="54"/>
    </row>
    <row r="41" spans="1:12" s="13" customFormat="1" ht="15.5" x14ac:dyDescent="0.35">
      <c r="A41" s="53"/>
      <c r="B41" s="50"/>
      <c r="C41" s="3" t="s">
        <v>15</v>
      </c>
      <c r="D41" s="4" t="s">
        <v>16</v>
      </c>
      <c r="E41" s="6">
        <v>29</v>
      </c>
      <c r="F41" s="7">
        <v>48</v>
      </c>
      <c r="G41" s="5"/>
      <c r="H41" s="5">
        <v>37</v>
      </c>
      <c r="I41" s="5"/>
      <c r="J41" s="5">
        <f>F41*H41</f>
        <v>1776</v>
      </c>
      <c r="K41" s="5">
        <f>J41</f>
        <v>1776</v>
      </c>
      <c r="L41" s="54"/>
    </row>
    <row r="42" spans="1:12" s="13" customFormat="1" ht="15.5" x14ac:dyDescent="0.35">
      <c r="A42" s="53"/>
      <c r="B42" s="50"/>
      <c r="C42" s="3" t="s">
        <v>15</v>
      </c>
      <c r="D42" s="4" t="s">
        <v>11</v>
      </c>
      <c r="E42" s="6">
        <v>150</v>
      </c>
      <c r="F42" s="7">
        <v>250</v>
      </c>
      <c r="G42" s="5"/>
      <c r="H42" s="5">
        <v>37</v>
      </c>
      <c r="I42" s="5"/>
      <c r="J42" s="5">
        <f>F42*H42</f>
        <v>9250</v>
      </c>
      <c r="K42" s="5">
        <f>J42</f>
        <v>9250</v>
      </c>
      <c r="L42" s="54"/>
    </row>
    <row r="43" spans="1:12" s="13" customFormat="1" ht="15.5" x14ac:dyDescent="0.35">
      <c r="A43" s="53"/>
      <c r="B43" s="50"/>
      <c r="C43" s="3" t="s">
        <v>15</v>
      </c>
      <c r="D43" s="4" t="s">
        <v>12</v>
      </c>
      <c r="E43" s="6">
        <v>25</v>
      </c>
      <c r="F43" s="7">
        <v>45</v>
      </c>
      <c r="G43" s="5"/>
      <c r="H43" s="5">
        <v>37</v>
      </c>
      <c r="I43" s="5"/>
      <c r="J43" s="5">
        <f>F43*H43</f>
        <v>1665</v>
      </c>
      <c r="K43" s="5">
        <f>J43</f>
        <v>1665</v>
      </c>
      <c r="L43" s="54"/>
    </row>
    <row r="44" spans="1:12" s="13" customFormat="1" ht="15.5" x14ac:dyDescent="0.35">
      <c r="A44" s="53"/>
      <c r="B44" s="50"/>
      <c r="C44" s="3" t="s">
        <v>15</v>
      </c>
      <c r="D44" s="4" t="s">
        <v>13</v>
      </c>
      <c r="E44" s="6">
        <v>1</v>
      </c>
      <c r="F44" s="7"/>
      <c r="G44" s="5">
        <v>89</v>
      </c>
      <c r="H44" s="5"/>
      <c r="I44" s="5">
        <f>E44*G44</f>
        <v>89</v>
      </c>
      <c r="J44" s="5"/>
      <c r="K44" s="5">
        <f>I44</f>
        <v>89</v>
      </c>
      <c r="L44" s="54"/>
    </row>
    <row r="45" spans="1:12" s="13" customFormat="1" ht="15.5" x14ac:dyDescent="0.35">
      <c r="A45" s="53"/>
      <c r="B45" s="50"/>
      <c r="C45" s="3" t="s">
        <v>17</v>
      </c>
      <c r="D45" s="4" t="s">
        <v>19</v>
      </c>
      <c r="E45" s="6">
        <v>6</v>
      </c>
      <c r="F45" s="7"/>
      <c r="G45" s="5">
        <v>87</v>
      </c>
      <c r="H45" s="21"/>
      <c r="I45" s="5">
        <f>E45*G45</f>
        <v>522</v>
      </c>
      <c r="J45" s="21"/>
      <c r="K45" s="5">
        <f>I45</f>
        <v>522</v>
      </c>
      <c r="L45" s="54"/>
    </row>
    <row r="46" spans="1:12" s="13" customFormat="1" ht="15.5" x14ac:dyDescent="0.35">
      <c r="A46" s="53"/>
      <c r="B46" s="50"/>
      <c r="C46" s="3" t="s">
        <v>17</v>
      </c>
      <c r="D46" s="4" t="s">
        <v>18</v>
      </c>
      <c r="E46" s="6">
        <v>8</v>
      </c>
      <c r="F46" s="7"/>
      <c r="G46" s="5">
        <v>87</v>
      </c>
      <c r="H46" s="21"/>
      <c r="I46" s="5">
        <f>E46*G46</f>
        <v>696</v>
      </c>
      <c r="J46" s="21"/>
      <c r="K46" s="5">
        <f>I46</f>
        <v>696</v>
      </c>
      <c r="L46" s="54"/>
    </row>
    <row r="47" spans="1:12" s="13" customFormat="1" ht="15.5" x14ac:dyDescent="0.35">
      <c r="A47" s="53"/>
      <c r="B47" s="50"/>
      <c r="C47" s="3" t="s">
        <v>17</v>
      </c>
      <c r="D47" s="4" t="s">
        <v>16</v>
      </c>
      <c r="E47" s="6">
        <v>1</v>
      </c>
      <c r="F47" s="7">
        <v>2</v>
      </c>
      <c r="G47" s="5"/>
      <c r="H47" s="5">
        <v>37</v>
      </c>
      <c r="I47" s="5"/>
      <c r="J47" s="5">
        <f>F47*H47</f>
        <v>74</v>
      </c>
      <c r="K47" s="5">
        <f>J47</f>
        <v>74</v>
      </c>
      <c r="L47" s="54"/>
    </row>
    <row r="48" spans="1:12" s="13" customFormat="1" ht="15.5" x14ac:dyDescent="0.35">
      <c r="A48" s="53"/>
      <c r="B48" s="50"/>
      <c r="C48" s="3" t="s">
        <v>17</v>
      </c>
      <c r="D48" s="4" t="s">
        <v>11</v>
      </c>
      <c r="E48" s="16">
        <v>110</v>
      </c>
      <c r="F48" s="7">
        <v>183</v>
      </c>
      <c r="G48" s="5"/>
      <c r="H48" s="5">
        <v>37</v>
      </c>
      <c r="I48" s="5"/>
      <c r="J48" s="5">
        <f>F48*H48</f>
        <v>6771</v>
      </c>
      <c r="K48" s="5">
        <f>J48</f>
        <v>6771</v>
      </c>
      <c r="L48" s="54"/>
    </row>
    <row r="49" spans="1:12" s="13" customFormat="1" ht="15.5" x14ac:dyDescent="0.35">
      <c r="A49" s="53"/>
      <c r="B49" s="50"/>
      <c r="C49" s="3" t="s">
        <v>17</v>
      </c>
      <c r="D49" s="4" t="s">
        <v>12</v>
      </c>
      <c r="E49" s="21">
        <v>21</v>
      </c>
      <c r="F49" s="7">
        <v>38</v>
      </c>
      <c r="G49" s="5"/>
      <c r="H49" s="5">
        <v>37</v>
      </c>
      <c r="I49" s="5"/>
      <c r="J49" s="5">
        <f>F49*H49</f>
        <v>1406</v>
      </c>
      <c r="K49" s="5">
        <f>J49</f>
        <v>1406</v>
      </c>
      <c r="L49" s="54"/>
    </row>
    <row r="50" spans="1:12" s="13" customFormat="1" ht="15.5" x14ac:dyDescent="0.35">
      <c r="A50" s="53"/>
      <c r="B50" s="50"/>
      <c r="C50" s="3" t="s">
        <v>17</v>
      </c>
      <c r="D50" s="4" t="s">
        <v>13</v>
      </c>
      <c r="E50" s="22">
        <v>1</v>
      </c>
      <c r="F50" s="7"/>
      <c r="G50" s="5">
        <v>85</v>
      </c>
      <c r="H50" s="5"/>
      <c r="I50" s="5">
        <f>E50*G50</f>
        <v>85</v>
      </c>
      <c r="J50" s="14"/>
      <c r="K50" s="5">
        <f>I50</f>
        <v>85</v>
      </c>
      <c r="L50" s="54"/>
    </row>
    <row r="51" spans="1:12" s="13" customFormat="1" ht="15.5" x14ac:dyDescent="0.35">
      <c r="A51" s="53"/>
      <c r="B51" s="51"/>
      <c r="C51" s="8"/>
      <c r="D51" s="9" t="s">
        <v>14</v>
      </c>
      <c r="E51" s="10">
        <f>SUM(E39:E50)</f>
        <v>413</v>
      </c>
      <c r="F51" s="10">
        <v>566</v>
      </c>
      <c r="G51" s="11"/>
      <c r="H51" s="11"/>
      <c r="I51" s="12"/>
      <c r="J51" s="12"/>
      <c r="K51" s="12">
        <f>SUM(K39:K50)</f>
        <v>31198</v>
      </c>
      <c r="L51" s="54"/>
    </row>
    <row r="52" spans="1:12" s="13" customFormat="1" ht="15.5" x14ac:dyDescent="0.35">
      <c r="A52" s="53"/>
      <c r="B52" s="55" t="s">
        <v>30</v>
      </c>
      <c r="C52" s="3" t="s">
        <v>15</v>
      </c>
      <c r="D52" s="4" t="s">
        <v>19</v>
      </c>
      <c r="E52" s="15">
        <v>5</v>
      </c>
      <c r="F52" s="7"/>
      <c r="G52" s="5">
        <v>164</v>
      </c>
      <c r="H52" s="5"/>
      <c r="I52" s="5">
        <f>E52*G52</f>
        <v>820</v>
      </c>
      <c r="J52" s="5"/>
      <c r="K52" s="5">
        <f>I52</f>
        <v>820</v>
      </c>
      <c r="L52" s="54"/>
    </row>
    <row r="53" spans="1:12" s="13" customFormat="1" ht="15.5" x14ac:dyDescent="0.35">
      <c r="A53" s="53"/>
      <c r="B53" s="50"/>
      <c r="C53" s="3" t="s">
        <v>15</v>
      </c>
      <c r="D53" s="4" t="s">
        <v>18</v>
      </c>
      <c r="E53" s="6">
        <v>58</v>
      </c>
      <c r="F53" s="7"/>
      <c r="G53" s="5">
        <v>144</v>
      </c>
      <c r="H53" s="5"/>
      <c r="I53" s="5">
        <f>E53*G53</f>
        <v>8352</v>
      </c>
      <c r="J53" s="5"/>
      <c r="K53" s="5">
        <f>I53</f>
        <v>8352</v>
      </c>
      <c r="L53" s="54"/>
    </row>
    <row r="54" spans="1:12" s="13" customFormat="1" ht="15.5" x14ac:dyDescent="0.35">
      <c r="A54" s="53"/>
      <c r="B54" s="50"/>
      <c r="C54" s="3" t="s">
        <v>15</v>
      </c>
      <c r="D54" s="4" t="s">
        <v>16</v>
      </c>
      <c r="E54" s="6">
        <v>43</v>
      </c>
      <c r="F54" s="7">
        <v>72</v>
      </c>
      <c r="G54" s="5"/>
      <c r="H54" s="5">
        <v>37</v>
      </c>
      <c r="I54" s="5"/>
      <c r="J54" s="5">
        <f>F54*H54</f>
        <v>2664</v>
      </c>
      <c r="K54" s="5">
        <f>J54</f>
        <v>2664</v>
      </c>
      <c r="L54" s="54"/>
    </row>
    <row r="55" spans="1:12" s="13" customFormat="1" ht="15.5" x14ac:dyDescent="0.35">
      <c r="A55" s="53"/>
      <c r="B55" s="50"/>
      <c r="C55" s="3" t="s">
        <v>15</v>
      </c>
      <c r="D55" s="4" t="s">
        <v>11</v>
      </c>
      <c r="E55" s="6">
        <v>200</v>
      </c>
      <c r="F55" s="7">
        <v>333</v>
      </c>
      <c r="G55" s="5"/>
      <c r="H55" s="5">
        <v>37</v>
      </c>
      <c r="I55" s="5"/>
      <c r="J55" s="5">
        <f>F55*H55</f>
        <v>12321</v>
      </c>
      <c r="K55" s="5">
        <f>J55</f>
        <v>12321</v>
      </c>
      <c r="L55" s="54"/>
    </row>
    <row r="56" spans="1:12" s="13" customFormat="1" ht="15.5" x14ac:dyDescent="0.35">
      <c r="A56" s="53"/>
      <c r="B56" s="50"/>
      <c r="C56" s="3" t="s">
        <v>15</v>
      </c>
      <c r="D56" s="4" t="s">
        <v>12</v>
      </c>
      <c r="E56" s="6">
        <v>46</v>
      </c>
      <c r="F56" s="7">
        <v>84</v>
      </c>
      <c r="G56" s="5"/>
      <c r="H56" s="5">
        <v>37</v>
      </c>
      <c r="I56" s="5"/>
      <c r="J56" s="5">
        <f>F56*H56</f>
        <v>3108</v>
      </c>
      <c r="K56" s="5">
        <f>J56</f>
        <v>3108</v>
      </c>
      <c r="L56" s="54"/>
    </row>
    <row r="57" spans="1:12" s="13" customFormat="1" ht="15.5" x14ac:dyDescent="0.35">
      <c r="A57" s="53"/>
      <c r="B57" s="50"/>
      <c r="C57" s="3" t="s">
        <v>15</v>
      </c>
      <c r="D57" s="4" t="s">
        <v>13</v>
      </c>
      <c r="E57" s="6">
        <v>1</v>
      </c>
      <c r="F57" s="7"/>
      <c r="G57" s="5">
        <v>89</v>
      </c>
      <c r="H57" s="5"/>
      <c r="I57" s="5">
        <f>E57*G57</f>
        <v>89</v>
      </c>
      <c r="J57" s="5"/>
      <c r="K57" s="5">
        <f>I57</f>
        <v>89</v>
      </c>
      <c r="L57" s="54"/>
    </row>
    <row r="58" spans="1:12" s="13" customFormat="1" ht="15.5" x14ac:dyDescent="0.35">
      <c r="A58" s="53"/>
      <c r="B58" s="50"/>
      <c r="C58" s="3" t="s">
        <v>17</v>
      </c>
      <c r="D58" s="4" t="s">
        <v>19</v>
      </c>
      <c r="E58" s="6">
        <v>20</v>
      </c>
      <c r="F58" s="7"/>
      <c r="G58" s="5">
        <v>87</v>
      </c>
      <c r="H58" s="21"/>
      <c r="I58" s="5">
        <f>E58*G58</f>
        <v>1740</v>
      </c>
      <c r="J58" s="21"/>
      <c r="K58" s="5">
        <f>I58</f>
        <v>1740</v>
      </c>
      <c r="L58" s="54"/>
    </row>
    <row r="59" spans="1:12" s="13" customFormat="1" ht="15.5" x14ac:dyDescent="0.35">
      <c r="A59" s="53"/>
      <c r="B59" s="50"/>
      <c r="C59" s="3" t="s">
        <v>17</v>
      </c>
      <c r="D59" s="4" t="s">
        <v>18</v>
      </c>
      <c r="E59" s="6">
        <v>84</v>
      </c>
      <c r="F59" s="7"/>
      <c r="G59" s="5">
        <v>87</v>
      </c>
      <c r="H59" s="21"/>
      <c r="I59" s="5">
        <f>E59*G59</f>
        <v>7308</v>
      </c>
      <c r="J59" s="21"/>
      <c r="K59" s="5">
        <f>I59</f>
        <v>7308</v>
      </c>
      <c r="L59" s="54"/>
    </row>
    <row r="60" spans="1:12" s="13" customFormat="1" ht="15.5" x14ac:dyDescent="0.35">
      <c r="A60" s="53"/>
      <c r="B60" s="50"/>
      <c r="C60" s="3" t="s">
        <v>17</v>
      </c>
      <c r="D60" s="4" t="s">
        <v>16</v>
      </c>
      <c r="E60" s="6">
        <v>42</v>
      </c>
      <c r="F60" s="7">
        <v>70</v>
      </c>
      <c r="G60" s="5"/>
      <c r="H60" s="5">
        <v>37</v>
      </c>
      <c r="I60" s="5"/>
      <c r="J60" s="5">
        <f>F60*H60</f>
        <v>2590</v>
      </c>
      <c r="K60" s="5">
        <f>J60</f>
        <v>2590</v>
      </c>
      <c r="L60" s="54"/>
    </row>
    <row r="61" spans="1:12" s="13" customFormat="1" ht="15.5" x14ac:dyDescent="0.35">
      <c r="A61" s="53"/>
      <c r="B61" s="50"/>
      <c r="C61" s="3" t="s">
        <v>17</v>
      </c>
      <c r="D61" s="4" t="s">
        <v>11</v>
      </c>
      <c r="E61" s="16">
        <v>190</v>
      </c>
      <c r="F61" s="7">
        <v>317</v>
      </c>
      <c r="G61" s="5"/>
      <c r="H61" s="5">
        <v>37</v>
      </c>
      <c r="I61" s="5"/>
      <c r="J61" s="5">
        <f>F61*H61</f>
        <v>11729</v>
      </c>
      <c r="K61" s="5">
        <f>J61</f>
        <v>11729</v>
      </c>
      <c r="L61" s="54"/>
    </row>
    <row r="62" spans="1:12" s="13" customFormat="1" ht="15.5" x14ac:dyDescent="0.35">
      <c r="A62" s="53"/>
      <c r="B62" s="50"/>
      <c r="C62" s="3" t="s">
        <v>17</v>
      </c>
      <c r="D62" s="4" t="s">
        <v>12</v>
      </c>
      <c r="E62" s="21">
        <v>49</v>
      </c>
      <c r="F62" s="7">
        <v>89</v>
      </c>
      <c r="G62" s="5"/>
      <c r="H62" s="5">
        <v>37</v>
      </c>
      <c r="I62" s="5"/>
      <c r="J62" s="5">
        <f>F62*H62</f>
        <v>3293</v>
      </c>
      <c r="K62" s="5">
        <f>J62</f>
        <v>3293</v>
      </c>
      <c r="L62" s="54"/>
    </row>
    <row r="63" spans="1:12" s="13" customFormat="1" ht="15.5" x14ac:dyDescent="0.35">
      <c r="A63" s="53"/>
      <c r="B63" s="50"/>
      <c r="C63" s="3" t="s">
        <v>17</v>
      </c>
      <c r="D63" s="4" t="s">
        <v>13</v>
      </c>
      <c r="E63" s="22">
        <v>1</v>
      </c>
      <c r="F63" s="7"/>
      <c r="G63" s="5">
        <v>85</v>
      </c>
      <c r="H63" s="5"/>
      <c r="I63" s="5">
        <f>E63*G63</f>
        <v>85</v>
      </c>
      <c r="J63" s="14"/>
      <c r="K63" s="5">
        <f>I63</f>
        <v>85</v>
      </c>
      <c r="L63" s="54"/>
    </row>
    <row r="64" spans="1:12" s="13" customFormat="1" ht="15.5" x14ac:dyDescent="0.35">
      <c r="A64" s="53"/>
      <c r="B64" s="51"/>
      <c r="C64" s="8"/>
      <c r="D64" s="9" t="s">
        <v>14</v>
      </c>
      <c r="E64" s="10">
        <f>SUM(E52:E63)</f>
        <v>739</v>
      </c>
      <c r="F64" s="10">
        <v>965</v>
      </c>
      <c r="G64" s="11"/>
      <c r="H64" s="11"/>
      <c r="I64" s="12"/>
      <c r="J64" s="12"/>
      <c r="K64" s="12">
        <f>SUM(K52:K63)</f>
        <v>54099</v>
      </c>
      <c r="L64" s="54"/>
    </row>
    <row r="65" spans="1:12" s="13" customFormat="1" ht="15.5" x14ac:dyDescent="0.35">
      <c r="A65" s="53"/>
      <c r="B65" s="50" t="s">
        <v>33</v>
      </c>
      <c r="C65" s="3" t="s">
        <v>15</v>
      </c>
      <c r="D65" s="4" t="s">
        <v>18</v>
      </c>
      <c r="E65" s="6">
        <v>7</v>
      </c>
      <c r="F65" s="7"/>
      <c r="G65" s="5">
        <v>144</v>
      </c>
      <c r="H65" s="5"/>
      <c r="I65" s="5">
        <f>E65*G65</f>
        <v>1008</v>
      </c>
      <c r="J65" s="5"/>
      <c r="K65" s="5">
        <f>I65</f>
        <v>1008</v>
      </c>
      <c r="L65" s="54"/>
    </row>
    <row r="66" spans="1:12" s="13" customFormat="1" ht="15.5" x14ac:dyDescent="0.35">
      <c r="A66" s="53"/>
      <c r="B66" s="50"/>
      <c r="C66" s="3" t="s">
        <v>15</v>
      </c>
      <c r="D66" s="4" t="s">
        <v>16</v>
      </c>
      <c r="E66" s="6">
        <v>8</v>
      </c>
      <c r="F66" s="7">
        <v>13</v>
      </c>
      <c r="G66" s="5"/>
      <c r="H66" s="5">
        <v>37</v>
      </c>
      <c r="I66" s="5"/>
      <c r="J66" s="5">
        <f>F66*H66</f>
        <v>481</v>
      </c>
      <c r="K66" s="5">
        <f>J66</f>
        <v>481</v>
      </c>
      <c r="L66" s="54"/>
    </row>
    <row r="67" spans="1:12" s="13" customFormat="1" ht="15.5" x14ac:dyDescent="0.35">
      <c r="A67" s="53"/>
      <c r="B67" s="50"/>
      <c r="C67" s="3" t="s">
        <v>15</v>
      </c>
      <c r="D67" s="4" t="s">
        <v>11</v>
      </c>
      <c r="E67" s="6">
        <v>25</v>
      </c>
      <c r="F67" s="7">
        <v>42</v>
      </c>
      <c r="G67" s="5"/>
      <c r="H67" s="5">
        <v>37</v>
      </c>
      <c r="I67" s="5"/>
      <c r="J67" s="5">
        <f>F67*H67</f>
        <v>1554</v>
      </c>
      <c r="K67" s="5">
        <f>J67</f>
        <v>1554</v>
      </c>
      <c r="L67" s="54"/>
    </row>
    <row r="68" spans="1:12" s="13" customFormat="1" ht="15.5" x14ac:dyDescent="0.35">
      <c r="A68" s="53"/>
      <c r="B68" s="50"/>
      <c r="C68" s="3" t="s">
        <v>15</v>
      </c>
      <c r="D68" s="4" t="s">
        <v>12</v>
      </c>
      <c r="E68" s="6">
        <v>5</v>
      </c>
      <c r="F68" s="7">
        <v>9</v>
      </c>
      <c r="G68" s="5"/>
      <c r="H68" s="5">
        <v>37</v>
      </c>
      <c r="I68" s="5"/>
      <c r="J68" s="5">
        <f>F68*H68</f>
        <v>333</v>
      </c>
      <c r="K68" s="5">
        <f>J68</f>
        <v>333</v>
      </c>
      <c r="L68" s="54"/>
    </row>
    <row r="69" spans="1:12" s="13" customFormat="1" ht="15.5" x14ac:dyDescent="0.35">
      <c r="A69" s="53"/>
      <c r="B69" s="50"/>
      <c r="C69" s="3" t="s">
        <v>15</v>
      </c>
      <c r="D69" s="4" t="s">
        <v>13</v>
      </c>
      <c r="E69" s="6">
        <v>1</v>
      </c>
      <c r="F69" s="7"/>
      <c r="G69" s="5">
        <v>89</v>
      </c>
      <c r="H69" s="5"/>
      <c r="I69" s="5">
        <f>E69*G69</f>
        <v>89</v>
      </c>
      <c r="J69" s="5"/>
      <c r="K69" s="5">
        <f>I69</f>
        <v>89</v>
      </c>
      <c r="L69" s="54"/>
    </row>
    <row r="70" spans="1:12" s="13" customFormat="1" ht="15.5" x14ac:dyDescent="0.35">
      <c r="A70" s="53"/>
      <c r="B70" s="50"/>
      <c r="C70" s="3" t="s">
        <v>17</v>
      </c>
      <c r="D70" s="4" t="s">
        <v>19</v>
      </c>
      <c r="E70" s="6">
        <v>15</v>
      </c>
      <c r="F70" s="7"/>
      <c r="G70" s="5">
        <v>87</v>
      </c>
      <c r="H70" s="21"/>
      <c r="I70" s="5">
        <f>E70*G70</f>
        <v>1305</v>
      </c>
      <c r="J70" s="21"/>
      <c r="K70" s="5">
        <f>I70</f>
        <v>1305</v>
      </c>
      <c r="L70" s="54"/>
    </row>
    <row r="71" spans="1:12" s="13" customFormat="1" ht="15.5" x14ac:dyDescent="0.35">
      <c r="A71" s="53"/>
      <c r="B71" s="50"/>
      <c r="C71" s="3" t="s">
        <v>17</v>
      </c>
      <c r="D71" s="4" t="s">
        <v>18</v>
      </c>
      <c r="E71" s="6">
        <v>72</v>
      </c>
      <c r="F71" s="7"/>
      <c r="G71" s="5">
        <v>87</v>
      </c>
      <c r="H71" s="21"/>
      <c r="I71" s="5">
        <f>E71*G71</f>
        <v>6264</v>
      </c>
      <c r="J71" s="21"/>
      <c r="K71" s="5">
        <f>I71</f>
        <v>6264</v>
      </c>
      <c r="L71" s="54"/>
    </row>
    <row r="72" spans="1:12" s="13" customFormat="1" ht="15.5" x14ac:dyDescent="0.35">
      <c r="A72" s="53"/>
      <c r="B72" s="50"/>
      <c r="C72" s="3" t="s">
        <v>17</v>
      </c>
      <c r="D72" s="4" t="s">
        <v>16</v>
      </c>
      <c r="E72" s="6">
        <v>52</v>
      </c>
      <c r="F72" s="7">
        <v>87</v>
      </c>
      <c r="G72" s="5"/>
      <c r="H72" s="5">
        <v>37</v>
      </c>
      <c r="I72" s="5"/>
      <c r="J72" s="5">
        <f>F72*H72</f>
        <v>3219</v>
      </c>
      <c r="K72" s="5">
        <f>J72</f>
        <v>3219</v>
      </c>
      <c r="L72" s="54"/>
    </row>
    <row r="73" spans="1:12" s="13" customFormat="1" ht="15.5" x14ac:dyDescent="0.35">
      <c r="A73" s="53"/>
      <c r="B73" s="50"/>
      <c r="C73" s="3" t="s">
        <v>17</v>
      </c>
      <c r="D73" s="4" t="s">
        <v>11</v>
      </c>
      <c r="E73" s="16">
        <v>370</v>
      </c>
      <c r="F73" s="7">
        <v>617</v>
      </c>
      <c r="G73" s="5"/>
      <c r="H73" s="5">
        <v>37</v>
      </c>
      <c r="I73" s="5"/>
      <c r="J73" s="5">
        <f>F73*H73</f>
        <v>22829</v>
      </c>
      <c r="K73" s="5">
        <f>J73</f>
        <v>22829</v>
      </c>
      <c r="L73" s="54"/>
    </row>
    <row r="74" spans="1:12" s="13" customFormat="1" ht="15.5" x14ac:dyDescent="0.35">
      <c r="A74" s="53"/>
      <c r="B74" s="50"/>
      <c r="C74" s="3" t="s">
        <v>17</v>
      </c>
      <c r="D74" s="4" t="s">
        <v>12</v>
      </c>
      <c r="E74" s="21">
        <v>80</v>
      </c>
      <c r="F74" s="7">
        <v>145</v>
      </c>
      <c r="G74" s="5"/>
      <c r="H74" s="5">
        <v>37</v>
      </c>
      <c r="I74" s="5"/>
      <c r="J74" s="5">
        <f>F74*H74</f>
        <v>5365</v>
      </c>
      <c r="K74" s="5">
        <f>J74</f>
        <v>5365</v>
      </c>
      <c r="L74" s="54"/>
    </row>
    <row r="75" spans="1:12" s="13" customFormat="1" ht="15.5" x14ac:dyDescent="0.35">
      <c r="A75" s="53"/>
      <c r="B75" s="50"/>
      <c r="C75" s="3" t="s">
        <v>17</v>
      </c>
      <c r="D75" s="4" t="s">
        <v>13</v>
      </c>
      <c r="E75" s="22">
        <v>1</v>
      </c>
      <c r="F75" s="7"/>
      <c r="G75" s="5">
        <v>85</v>
      </c>
      <c r="H75" s="5"/>
      <c r="I75" s="5">
        <f>E75*G75</f>
        <v>85</v>
      </c>
      <c r="J75" s="14"/>
      <c r="K75" s="5">
        <f>I75</f>
        <v>85</v>
      </c>
      <c r="L75" s="54"/>
    </row>
    <row r="76" spans="1:12" s="13" customFormat="1" ht="15.5" x14ac:dyDescent="0.35">
      <c r="A76" s="53"/>
      <c r="B76" s="51"/>
      <c r="C76" s="8"/>
      <c r="D76" s="9" t="s">
        <v>14</v>
      </c>
      <c r="E76" s="10">
        <f>SUM(E65:E75)</f>
        <v>636</v>
      </c>
      <c r="F76" s="10">
        <v>913</v>
      </c>
      <c r="G76" s="11"/>
      <c r="H76" s="11"/>
      <c r="I76" s="12"/>
      <c r="J76" s="12"/>
      <c r="K76" s="12">
        <f>SUM(K65:K75)</f>
        <v>42532</v>
      </c>
      <c r="L76" s="54"/>
    </row>
    <row r="77" spans="1:12" s="13" customFormat="1" ht="15.5" x14ac:dyDescent="0.35">
      <c r="A77" s="53"/>
      <c r="B77" s="50" t="s">
        <v>26</v>
      </c>
      <c r="C77" s="3" t="s">
        <v>15</v>
      </c>
      <c r="D77" s="4" t="s">
        <v>19</v>
      </c>
      <c r="E77" s="6">
        <v>10</v>
      </c>
      <c r="F77" s="7"/>
      <c r="G77" s="5">
        <v>164</v>
      </c>
      <c r="H77" s="5"/>
      <c r="I77" s="5">
        <f>E77*G77</f>
        <v>1640</v>
      </c>
      <c r="J77" s="5"/>
      <c r="K77" s="5">
        <f>I77</f>
        <v>1640</v>
      </c>
      <c r="L77" s="54"/>
    </row>
    <row r="78" spans="1:12" s="13" customFormat="1" ht="15.5" x14ac:dyDescent="0.35">
      <c r="A78" s="53"/>
      <c r="B78" s="50"/>
      <c r="C78" s="3" t="s">
        <v>15</v>
      </c>
      <c r="D78" s="4" t="s">
        <v>18</v>
      </c>
      <c r="E78" s="6">
        <v>10</v>
      </c>
      <c r="F78" s="7"/>
      <c r="G78" s="5">
        <v>144</v>
      </c>
      <c r="H78" s="5"/>
      <c r="I78" s="5">
        <f>E78*G78</f>
        <v>1440</v>
      </c>
      <c r="J78" s="5"/>
      <c r="K78" s="5">
        <f>I78</f>
        <v>1440</v>
      </c>
      <c r="L78" s="54"/>
    </row>
    <row r="79" spans="1:12" s="13" customFormat="1" ht="15.5" x14ac:dyDescent="0.35">
      <c r="A79" s="53"/>
      <c r="B79" s="50"/>
      <c r="C79" s="3" t="s">
        <v>15</v>
      </c>
      <c r="D79" s="4" t="s">
        <v>16</v>
      </c>
      <c r="E79" s="6">
        <v>15</v>
      </c>
      <c r="F79" s="7">
        <v>25</v>
      </c>
      <c r="G79" s="5"/>
      <c r="H79" s="5">
        <v>37</v>
      </c>
      <c r="I79" s="5"/>
      <c r="J79" s="5">
        <f>F79*H79</f>
        <v>925</v>
      </c>
      <c r="K79" s="5">
        <f>J79</f>
        <v>925</v>
      </c>
      <c r="L79" s="54"/>
    </row>
    <row r="80" spans="1:12" s="13" customFormat="1" ht="15.5" x14ac:dyDescent="0.35">
      <c r="A80" s="53"/>
      <c r="B80" s="50"/>
      <c r="C80" s="3" t="s">
        <v>15</v>
      </c>
      <c r="D80" s="4" t="s">
        <v>11</v>
      </c>
      <c r="E80" s="6">
        <v>160</v>
      </c>
      <c r="F80" s="7">
        <v>267</v>
      </c>
      <c r="G80" s="5"/>
      <c r="H80" s="5">
        <v>37</v>
      </c>
      <c r="I80" s="5"/>
      <c r="J80" s="5">
        <f>F80*H80</f>
        <v>9879</v>
      </c>
      <c r="K80" s="5">
        <f>J80</f>
        <v>9879</v>
      </c>
      <c r="L80" s="54"/>
    </row>
    <row r="81" spans="1:12" s="13" customFormat="1" ht="15.5" x14ac:dyDescent="0.35">
      <c r="A81" s="53"/>
      <c r="B81" s="50"/>
      <c r="C81" s="3" t="s">
        <v>15</v>
      </c>
      <c r="D81" s="4" t="s">
        <v>12</v>
      </c>
      <c r="E81" s="6">
        <v>108</v>
      </c>
      <c r="F81" s="7">
        <v>196</v>
      </c>
      <c r="G81" s="5"/>
      <c r="H81" s="5">
        <v>37</v>
      </c>
      <c r="I81" s="5"/>
      <c r="J81" s="5">
        <f>F81*H81</f>
        <v>7252</v>
      </c>
      <c r="K81" s="5">
        <f>J81</f>
        <v>7252</v>
      </c>
      <c r="L81" s="54"/>
    </row>
    <row r="82" spans="1:12" s="13" customFormat="1" ht="15.5" x14ac:dyDescent="0.35">
      <c r="A82" s="53"/>
      <c r="B82" s="50"/>
      <c r="C82" s="3" t="s">
        <v>15</v>
      </c>
      <c r="D82" s="4" t="s">
        <v>13</v>
      </c>
      <c r="E82" s="6">
        <v>1</v>
      </c>
      <c r="F82" s="7"/>
      <c r="G82" s="5">
        <v>89</v>
      </c>
      <c r="H82" s="5"/>
      <c r="I82" s="5">
        <f>E82*G82</f>
        <v>89</v>
      </c>
      <c r="J82" s="5"/>
      <c r="K82" s="5">
        <f>I82</f>
        <v>89</v>
      </c>
      <c r="L82" s="54"/>
    </row>
    <row r="83" spans="1:12" s="13" customFormat="1" ht="15.5" x14ac:dyDescent="0.35">
      <c r="A83" s="53"/>
      <c r="B83" s="50"/>
      <c r="C83" s="3" t="s">
        <v>17</v>
      </c>
      <c r="D83" s="4" t="s">
        <v>19</v>
      </c>
      <c r="E83" s="6">
        <v>4</v>
      </c>
      <c r="F83" s="7"/>
      <c r="G83" s="5">
        <v>87</v>
      </c>
      <c r="H83" s="5"/>
      <c r="I83" s="5">
        <f>E83*G83</f>
        <v>348</v>
      </c>
      <c r="J83" s="5"/>
      <c r="K83" s="5">
        <f>I83</f>
        <v>348</v>
      </c>
      <c r="L83" s="54"/>
    </row>
    <row r="84" spans="1:12" s="13" customFormat="1" ht="15.5" x14ac:dyDescent="0.35">
      <c r="A84" s="53"/>
      <c r="B84" s="50"/>
      <c r="C84" s="3" t="s">
        <v>17</v>
      </c>
      <c r="D84" s="4" t="s">
        <v>18</v>
      </c>
      <c r="E84" s="6">
        <v>4</v>
      </c>
      <c r="F84" s="7"/>
      <c r="G84" s="5">
        <v>87</v>
      </c>
      <c r="I84" s="5">
        <f>E84*G84</f>
        <v>348</v>
      </c>
      <c r="K84" s="5">
        <f>I84</f>
        <v>348</v>
      </c>
      <c r="L84" s="54"/>
    </row>
    <row r="85" spans="1:12" s="13" customFormat="1" ht="15.5" x14ac:dyDescent="0.35">
      <c r="A85" s="53"/>
      <c r="B85" s="50"/>
      <c r="C85" s="3" t="s">
        <v>17</v>
      </c>
      <c r="D85" s="4" t="s">
        <v>16</v>
      </c>
      <c r="E85" s="6">
        <v>5</v>
      </c>
      <c r="F85" s="7">
        <v>8</v>
      </c>
      <c r="G85" s="21"/>
      <c r="H85" s="5">
        <v>37</v>
      </c>
      <c r="I85" s="5"/>
      <c r="J85" s="5">
        <f>F85*H85</f>
        <v>296</v>
      </c>
      <c r="K85" s="5">
        <f>J85</f>
        <v>296</v>
      </c>
      <c r="L85" s="54"/>
    </row>
    <row r="86" spans="1:12" s="13" customFormat="1" ht="15.5" x14ac:dyDescent="0.35">
      <c r="A86" s="53"/>
      <c r="B86" s="50"/>
      <c r="C86" s="3" t="s">
        <v>17</v>
      </c>
      <c r="D86" s="4" t="s">
        <v>11</v>
      </c>
      <c r="E86" s="6">
        <v>23</v>
      </c>
      <c r="F86" s="7">
        <v>38</v>
      </c>
      <c r="G86" s="21"/>
      <c r="H86" s="5">
        <v>37</v>
      </c>
      <c r="I86" s="5"/>
      <c r="J86" s="5">
        <f>F86*H86</f>
        <v>1406</v>
      </c>
      <c r="K86" s="5">
        <f>J86</f>
        <v>1406</v>
      </c>
      <c r="L86" s="54"/>
    </row>
    <row r="87" spans="1:12" s="13" customFormat="1" ht="15.5" x14ac:dyDescent="0.35">
      <c r="A87" s="53"/>
      <c r="B87" s="50"/>
      <c r="C87" s="3" t="s">
        <v>17</v>
      </c>
      <c r="D87" s="4" t="s">
        <v>12</v>
      </c>
      <c r="E87" s="6">
        <v>16</v>
      </c>
      <c r="F87" s="7">
        <v>29</v>
      </c>
      <c r="G87" s="21"/>
      <c r="H87" s="5">
        <v>37</v>
      </c>
      <c r="I87" s="5"/>
      <c r="J87" s="5">
        <f>F87*H87</f>
        <v>1073</v>
      </c>
      <c r="K87" s="5">
        <f>J87</f>
        <v>1073</v>
      </c>
      <c r="L87" s="54"/>
    </row>
    <row r="88" spans="1:12" s="13" customFormat="1" ht="15.5" x14ac:dyDescent="0.35">
      <c r="A88" s="53"/>
      <c r="B88" s="50"/>
      <c r="C88" s="3" t="s">
        <v>17</v>
      </c>
      <c r="D88" s="4" t="s">
        <v>13</v>
      </c>
      <c r="E88" s="6">
        <v>1</v>
      </c>
      <c r="F88" s="7"/>
      <c r="G88" s="5">
        <v>85</v>
      </c>
      <c r="H88" s="5"/>
      <c r="I88" s="5">
        <f>E88*G88</f>
        <v>85</v>
      </c>
      <c r="J88" s="5"/>
      <c r="K88" s="5">
        <f>I88</f>
        <v>85</v>
      </c>
      <c r="L88" s="54"/>
    </row>
    <row r="89" spans="1:12" s="13" customFormat="1" ht="15.5" x14ac:dyDescent="0.35">
      <c r="A89" s="53"/>
      <c r="B89" s="51"/>
      <c r="C89" s="8"/>
      <c r="D89" s="9" t="s">
        <v>14</v>
      </c>
      <c r="E89" s="10">
        <f>SUM(E77:E88)</f>
        <v>357</v>
      </c>
      <c r="F89" s="10">
        <v>563</v>
      </c>
      <c r="G89" s="11"/>
      <c r="H89" s="11"/>
      <c r="I89" s="12"/>
      <c r="J89" s="12"/>
      <c r="K89" s="12">
        <f>SUM(K77:K88)</f>
        <v>24781</v>
      </c>
      <c r="L89" s="54"/>
    </row>
    <row r="90" spans="1:12" s="13" customFormat="1" ht="15.5" x14ac:dyDescent="0.35">
      <c r="A90" s="53"/>
      <c r="B90" s="50" t="s">
        <v>24</v>
      </c>
      <c r="C90" s="3" t="s">
        <v>15</v>
      </c>
      <c r="D90" s="4" t="s">
        <v>20</v>
      </c>
      <c r="E90" s="6">
        <v>3</v>
      </c>
      <c r="F90" s="7"/>
      <c r="G90" s="5">
        <v>324</v>
      </c>
      <c r="H90" s="5"/>
      <c r="I90" s="5">
        <f>E90*G90</f>
        <v>972</v>
      </c>
      <c r="J90" s="5"/>
      <c r="K90" s="5">
        <f>I90</f>
        <v>972</v>
      </c>
      <c r="L90" s="54"/>
    </row>
    <row r="91" spans="1:12" s="13" customFormat="1" ht="15.5" x14ac:dyDescent="0.35">
      <c r="A91" s="53"/>
      <c r="B91" s="50"/>
      <c r="C91" s="3" t="s">
        <v>15</v>
      </c>
      <c r="D91" s="4" t="s">
        <v>21</v>
      </c>
      <c r="E91" s="6">
        <v>3</v>
      </c>
      <c r="F91" s="7"/>
      <c r="G91" s="5">
        <v>249</v>
      </c>
      <c r="H91" s="5"/>
      <c r="I91" s="5">
        <f>E91*G91</f>
        <v>747</v>
      </c>
      <c r="J91" s="5"/>
      <c r="K91" s="5">
        <f>I91</f>
        <v>747</v>
      </c>
      <c r="L91" s="54"/>
    </row>
    <row r="92" spans="1:12" s="13" customFormat="1" ht="15.5" x14ac:dyDescent="0.35">
      <c r="A92" s="53"/>
      <c r="B92" s="50"/>
      <c r="C92" s="3" t="s">
        <v>15</v>
      </c>
      <c r="D92" s="4" t="s">
        <v>23</v>
      </c>
      <c r="E92" s="6">
        <v>1</v>
      </c>
      <c r="F92" s="7"/>
      <c r="G92" s="5">
        <v>214</v>
      </c>
      <c r="H92" s="5"/>
      <c r="I92" s="5">
        <f>E92*G92</f>
        <v>214</v>
      </c>
      <c r="J92" s="5"/>
      <c r="K92" s="5">
        <f>I92</f>
        <v>214</v>
      </c>
      <c r="L92" s="54"/>
    </row>
    <row r="93" spans="1:12" s="13" customFormat="1" ht="15.5" x14ac:dyDescent="0.35">
      <c r="A93" s="53"/>
      <c r="B93" s="50"/>
      <c r="C93" s="3" t="s">
        <v>15</v>
      </c>
      <c r="D93" s="4" t="s">
        <v>19</v>
      </c>
      <c r="E93" s="6">
        <v>42</v>
      </c>
      <c r="F93" s="7"/>
      <c r="G93" s="5">
        <v>164</v>
      </c>
      <c r="H93" s="5"/>
      <c r="I93" s="5">
        <f>E93*G93</f>
        <v>6888</v>
      </c>
      <c r="J93" s="5"/>
      <c r="K93" s="5">
        <f>I93</f>
        <v>6888</v>
      </c>
      <c r="L93" s="54"/>
    </row>
    <row r="94" spans="1:12" s="13" customFormat="1" ht="15.5" x14ac:dyDescent="0.35">
      <c r="A94" s="53"/>
      <c r="B94" s="50"/>
      <c r="C94" s="3" t="s">
        <v>15</v>
      </c>
      <c r="D94" s="4" t="s">
        <v>18</v>
      </c>
      <c r="E94" s="6">
        <v>29</v>
      </c>
      <c r="F94" s="7"/>
      <c r="G94" s="5">
        <v>144</v>
      </c>
      <c r="H94" s="5"/>
      <c r="I94" s="5">
        <f>E94*G94</f>
        <v>4176</v>
      </c>
      <c r="J94" s="5"/>
      <c r="K94" s="5">
        <f>I94</f>
        <v>4176</v>
      </c>
      <c r="L94" s="54"/>
    </row>
    <row r="95" spans="1:12" s="13" customFormat="1" ht="15.5" x14ac:dyDescent="0.35">
      <c r="A95" s="53"/>
      <c r="B95" s="50"/>
      <c r="C95" s="3" t="s">
        <v>15</v>
      </c>
      <c r="D95" s="4" t="s">
        <v>10</v>
      </c>
      <c r="E95" s="6">
        <v>7</v>
      </c>
      <c r="F95" s="7">
        <v>12</v>
      </c>
      <c r="G95" s="5"/>
      <c r="H95" s="5">
        <v>37</v>
      </c>
      <c r="I95" s="5"/>
      <c r="J95" s="5">
        <f>F95*H95</f>
        <v>444</v>
      </c>
      <c r="K95" s="5">
        <f>J95</f>
        <v>444</v>
      </c>
      <c r="L95" s="54"/>
    </row>
    <row r="96" spans="1:12" s="13" customFormat="1" ht="15.5" x14ac:dyDescent="0.35">
      <c r="A96" s="53"/>
      <c r="B96" s="50"/>
      <c r="C96" s="3" t="s">
        <v>15</v>
      </c>
      <c r="D96" s="4" t="s">
        <v>11</v>
      </c>
      <c r="E96" s="6">
        <v>96</v>
      </c>
      <c r="F96" s="7">
        <v>160</v>
      </c>
      <c r="G96" s="5"/>
      <c r="H96" s="5">
        <v>37</v>
      </c>
      <c r="I96" s="5"/>
      <c r="J96" s="5">
        <f>F96*H96</f>
        <v>5920</v>
      </c>
      <c r="K96" s="5">
        <f>J96</f>
        <v>5920</v>
      </c>
      <c r="L96" s="54"/>
    </row>
    <row r="97" spans="1:12" s="13" customFormat="1" ht="15.5" x14ac:dyDescent="0.35">
      <c r="A97" s="53"/>
      <c r="B97" s="50"/>
      <c r="C97" s="3" t="s">
        <v>15</v>
      </c>
      <c r="D97" s="4" t="s">
        <v>12</v>
      </c>
      <c r="E97" s="6">
        <v>64</v>
      </c>
      <c r="F97" s="7">
        <v>116</v>
      </c>
      <c r="G97" s="5"/>
      <c r="H97" s="5">
        <v>37</v>
      </c>
      <c r="I97" s="5"/>
      <c r="J97" s="5">
        <f>F97*H97</f>
        <v>4292</v>
      </c>
      <c r="K97" s="5">
        <f>J97</f>
        <v>4292</v>
      </c>
      <c r="L97" s="54"/>
    </row>
    <row r="98" spans="1:12" s="13" customFormat="1" ht="15.5" x14ac:dyDescent="0.35">
      <c r="A98" s="53"/>
      <c r="B98" s="50"/>
      <c r="C98" s="3" t="s">
        <v>15</v>
      </c>
      <c r="D98" s="4" t="s">
        <v>13</v>
      </c>
      <c r="E98" s="6">
        <v>1</v>
      </c>
      <c r="F98" s="7"/>
      <c r="G98" s="5">
        <v>89</v>
      </c>
      <c r="H98" s="5"/>
      <c r="I98" s="5">
        <f>E98*G98</f>
        <v>89</v>
      </c>
      <c r="J98" s="5"/>
      <c r="K98" s="5">
        <f>I98</f>
        <v>89</v>
      </c>
      <c r="L98" s="54"/>
    </row>
    <row r="99" spans="1:12" s="13" customFormat="1" ht="15.5" x14ac:dyDescent="0.35">
      <c r="A99" s="53"/>
      <c r="B99" s="51"/>
      <c r="C99" s="8"/>
      <c r="D99" s="9" t="s">
        <v>14</v>
      </c>
      <c r="E99" s="10">
        <f>SUM(E90:E98)</f>
        <v>246</v>
      </c>
      <c r="F99" s="10">
        <v>288</v>
      </c>
      <c r="G99" s="11"/>
      <c r="H99" s="11"/>
      <c r="I99" s="12"/>
      <c r="J99" s="12"/>
      <c r="K99" s="12">
        <f>SUM(K90:K98)</f>
        <v>23742</v>
      </c>
      <c r="L99" s="54"/>
    </row>
    <row r="100" spans="1:12" s="13" customFormat="1" ht="15.5" x14ac:dyDescent="0.35">
      <c r="A100" s="53"/>
      <c r="B100" s="50" t="s">
        <v>25</v>
      </c>
      <c r="C100" s="3" t="s">
        <v>15</v>
      </c>
      <c r="D100" s="4" t="s">
        <v>20</v>
      </c>
      <c r="E100" s="6">
        <v>2</v>
      </c>
      <c r="F100" s="7"/>
      <c r="G100" s="5">
        <v>324</v>
      </c>
      <c r="H100" s="5"/>
      <c r="I100" s="5">
        <f>E100*G100</f>
        <v>648</v>
      </c>
      <c r="J100" s="5"/>
      <c r="K100" s="5">
        <f>I100</f>
        <v>648</v>
      </c>
      <c r="L100" s="54"/>
    </row>
    <row r="101" spans="1:12" s="13" customFormat="1" ht="15.5" x14ac:dyDescent="0.35">
      <c r="A101" s="53"/>
      <c r="B101" s="50"/>
      <c r="C101" s="3" t="s">
        <v>15</v>
      </c>
      <c r="D101" s="4" t="s">
        <v>21</v>
      </c>
      <c r="E101" s="6">
        <v>4</v>
      </c>
      <c r="F101" s="7"/>
      <c r="G101" s="5">
        <v>249</v>
      </c>
      <c r="H101" s="5"/>
      <c r="I101" s="5">
        <f>E101*G101</f>
        <v>996</v>
      </c>
      <c r="J101" s="5"/>
      <c r="K101" s="5">
        <f>I101</f>
        <v>996</v>
      </c>
      <c r="L101" s="54"/>
    </row>
    <row r="102" spans="1:12" s="13" customFormat="1" ht="15.5" x14ac:dyDescent="0.35">
      <c r="A102" s="53"/>
      <c r="B102" s="50"/>
      <c r="C102" s="3" t="s">
        <v>15</v>
      </c>
      <c r="D102" s="4" t="s">
        <v>23</v>
      </c>
      <c r="E102" s="6">
        <v>3</v>
      </c>
      <c r="F102" s="7"/>
      <c r="G102" s="5">
        <v>214</v>
      </c>
      <c r="H102" s="5"/>
      <c r="I102" s="5">
        <f>E102*G102</f>
        <v>642</v>
      </c>
      <c r="J102" s="5"/>
      <c r="K102" s="5">
        <f>I102</f>
        <v>642</v>
      </c>
      <c r="L102" s="54"/>
    </row>
    <row r="103" spans="1:12" s="13" customFormat="1" ht="15.5" x14ac:dyDescent="0.35">
      <c r="A103" s="53"/>
      <c r="B103" s="50"/>
      <c r="C103" s="3" t="s">
        <v>15</v>
      </c>
      <c r="D103" s="4" t="s">
        <v>19</v>
      </c>
      <c r="E103" s="6">
        <v>37</v>
      </c>
      <c r="F103" s="7"/>
      <c r="G103" s="5">
        <v>164</v>
      </c>
      <c r="H103" s="5"/>
      <c r="I103" s="5">
        <f>E103*G103</f>
        <v>6068</v>
      </c>
      <c r="J103" s="5"/>
      <c r="K103" s="5">
        <f>I103</f>
        <v>6068</v>
      </c>
      <c r="L103" s="54"/>
    </row>
    <row r="104" spans="1:12" s="13" customFormat="1" ht="15.5" x14ac:dyDescent="0.35">
      <c r="A104" s="53"/>
      <c r="B104" s="50"/>
      <c r="C104" s="3" t="s">
        <v>15</v>
      </c>
      <c r="D104" s="4" t="s">
        <v>18</v>
      </c>
      <c r="E104" s="6">
        <v>26</v>
      </c>
      <c r="F104" s="7"/>
      <c r="G104" s="5">
        <v>144</v>
      </c>
      <c r="H104" s="5"/>
      <c r="I104" s="5">
        <f>E104*G104</f>
        <v>3744</v>
      </c>
      <c r="J104" s="5"/>
      <c r="K104" s="5">
        <f>I104</f>
        <v>3744</v>
      </c>
      <c r="L104" s="54"/>
    </row>
    <row r="105" spans="1:12" s="13" customFormat="1" ht="15.5" x14ac:dyDescent="0.35">
      <c r="A105" s="53"/>
      <c r="B105" s="50"/>
      <c r="C105" s="3" t="s">
        <v>15</v>
      </c>
      <c r="D105" s="4" t="s">
        <v>10</v>
      </c>
      <c r="E105" s="6">
        <v>7</v>
      </c>
      <c r="F105" s="7">
        <v>12</v>
      </c>
      <c r="G105" s="5"/>
      <c r="H105" s="5">
        <v>37</v>
      </c>
      <c r="I105" s="5"/>
      <c r="J105" s="5">
        <f>F105*H105</f>
        <v>444</v>
      </c>
      <c r="K105" s="5">
        <f>J105</f>
        <v>444</v>
      </c>
      <c r="L105" s="54"/>
    </row>
    <row r="106" spans="1:12" s="13" customFormat="1" ht="15.5" x14ac:dyDescent="0.35">
      <c r="A106" s="53"/>
      <c r="B106" s="50"/>
      <c r="C106" s="3" t="s">
        <v>15</v>
      </c>
      <c r="D106" s="4" t="s">
        <v>11</v>
      </c>
      <c r="E106" s="6">
        <v>97</v>
      </c>
      <c r="F106" s="7">
        <v>162</v>
      </c>
      <c r="G106" s="5"/>
      <c r="H106" s="5">
        <v>37</v>
      </c>
      <c r="I106" s="5"/>
      <c r="J106" s="5">
        <f>F106*H106</f>
        <v>5994</v>
      </c>
      <c r="K106" s="5">
        <f>J106</f>
        <v>5994</v>
      </c>
      <c r="L106" s="54"/>
    </row>
    <row r="107" spans="1:12" s="13" customFormat="1" ht="15.5" x14ac:dyDescent="0.35">
      <c r="A107" s="53"/>
      <c r="B107" s="50"/>
      <c r="C107" s="3" t="s">
        <v>15</v>
      </c>
      <c r="D107" s="4" t="s">
        <v>12</v>
      </c>
      <c r="E107" s="6">
        <v>65</v>
      </c>
      <c r="F107" s="7">
        <v>118</v>
      </c>
      <c r="G107" s="5"/>
      <c r="H107" s="5">
        <v>37</v>
      </c>
      <c r="I107" s="5"/>
      <c r="J107" s="5">
        <f>F107*H107</f>
        <v>4366</v>
      </c>
      <c r="K107" s="5">
        <f>J107</f>
        <v>4366</v>
      </c>
      <c r="L107" s="54"/>
    </row>
    <row r="108" spans="1:12" s="13" customFormat="1" ht="15.5" x14ac:dyDescent="0.35">
      <c r="A108" s="53"/>
      <c r="B108" s="50"/>
      <c r="C108" s="3" t="s">
        <v>15</v>
      </c>
      <c r="D108" s="4" t="s">
        <v>13</v>
      </c>
      <c r="E108" s="6">
        <v>1</v>
      </c>
      <c r="F108" s="7"/>
      <c r="G108" s="5">
        <v>89</v>
      </c>
      <c r="H108" s="5"/>
      <c r="I108" s="5">
        <f>E108*G108</f>
        <v>89</v>
      </c>
      <c r="J108" s="5"/>
      <c r="K108" s="5">
        <f>I108</f>
        <v>89</v>
      </c>
      <c r="L108" s="54"/>
    </row>
    <row r="109" spans="1:12" s="13" customFormat="1" ht="15.5" x14ac:dyDescent="0.35">
      <c r="A109" s="53"/>
      <c r="B109" s="51"/>
      <c r="C109" s="8"/>
      <c r="D109" s="32" t="s">
        <v>14</v>
      </c>
      <c r="E109" s="26">
        <f>SUM(E100:E108)</f>
        <v>242</v>
      </c>
      <c r="F109" s="26">
        <v>292</v>
      </c>
      <c r="G109" s="27"/>
      <c r="H109" s="27"/>
      <c r="I109" s="28"/>
      <c r="J109" s="28"/>
      <c r="K109" s="28">
        <f>SUM(K100:K108)</f>
        <v>22991</v>
      </c>
      <c r="L109" s="54"/>
    </row>
    <row r="110" spans="1:12" ht="15.5" x14ac:dyDescent="0.35">
      <c r="A110" s="53"/>
      <c r="B110" s="31"/>
      <c r="C110" s="31"/>
      <c r="D110" s="33" t="s">
        <v>37</v>
      </c>
      <c r="E110" s="34">
        <f>E109+E99+E89+E76+E64+E51+E38+E20</f>
        <v>5140</v>
      </c>
      <c r="F110" s="34">
        <f>F109+F99+F89+F76+F64+F51+F38+F20</f>
        <v>5733</v>
      </c>
      <c r="G110" s="29"/>
      <c r="H110" s="29"/>
      <c r="I110" s="29"/>
      <c r="J110" s="29"/>
      <c r="K110" s="25">
        <f>K109+K99+K89+K76+K64+K51+K38+K20</f>
        <v>446951</v>
      </c>
      <c r="L110" s="25">
        <v>22348</v>
      </c>
    </row>
  </sheetData>
  <mergeCells count="10">
    <mergeCell ref="B3:B20"/>
    <mergeCell ref="A3:A110"/>
    <mergeCell ref="L3:L109"/>
    <mergeCell ref="B90:B99"/>
    <mergeCell ref="B100:B109"/>
    <mergeCell ref="B21:B38"/>
    <mergeCell ref="B65:B76"/>
    <mergeCell ref="B52:B64"/>
    <mergeCell ref="B39:B51"/>
    <mergeCell ref="B77:B89"/>
  </mergeCells>
  <conditionalFormatting sqref="B2">
    <cfRule type="duplicateValues" dxfId="23" priority="19"/>
    <cfRule type="duplicateValues" dxfId="22" priority="20"/>
  </conditionalFormatting>
  <conditionalFormatting sqref="B3:B20">
    <cfRule type="duplicateValues" dxfId="21" priority="9"/>
    <cfRule type="duplicateValues" dxfId="20" priority="10"/>
  </conditionalFormatting>
  <conditionalFormatting sqref="B21:B38">
    <cfRule type="duplicateValues" dxfId="19" priority="7"/>
    <cfRule type="duplicateValues" dxfId="18" priority="8"/>
  </conditionalFormatting>
  <conditionalFormatting sqref="B39:B76">
    <cfRule type="duplicateValues" dxfId="17" priority="5"/>
    <cfRule type="duplicateValues" dxfId="16" priority="6"/>
  </conditionalFormatting>
  <conditionalFormatting sqref="B77:B89">
    <cfRule type="duplicateValues" dxfId="15" priority="3"/>
    <cfRule type="duplicateValues" dxfId="14" priority="4"/>
  </conditionalFormatting>
  <conditionalFormatting sqref="B90:B109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0"/>
  <sheetViews>
    <sheetView workbookViewId="0">
      <selection activeCell="P16" sqref="P16"/>
    </sheetView>
  </sheetViews>
  <sheetFormatPr defaultRowHeight="14.5" x14ac:dyDescent="0.35"/>
  <cols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0.81640625" customWidth="1"/>
    <col min="12" max="12" width="9.90625" customWidth="1"/>
  </cols>
  <sheetData>
    <row r="1" spans="1:12" x14ac:dyDescent="0.35">
      <c r="D1" t="s">
        <v>38</v>
      </c>
    </row>
    <row r="2" spans="1:12" s="13" customFormat="1" ht="62" x14ac:dyDescent="0.35">
      <c r="A2" s="30" t="s">
        <v>36</v>
      </c>
      <c r="B2" s="2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4" t="s">
        <v>35</v>
      </c>
    </row>
    <row r="3" spans="1:12" s="13" customFormat="1" ht="15.5" x14ac:dyDescent="0.35">
      <c r="A3" s="52">
        <v>45841</v>
      </c>
      <c r="B3" s="50" t="s">
        <v>32</v>
      </c>
      <c r="C3" s="21" t="s">
        <v>27</v>
      </c>
      <c r="D3" s="4" t="s">
        <v>20</v>
      </c>
      <c r="E3" s="21">
        <v>30</v>
      </c>
      <c r="F3" s="17"/>
      <c r="G3" s="5"/>
      <c r="H3" s="5"/>
      <c r="I3" s="5"/>
      <c r="J3" s="5"/>
      <c r="K3" s="5"/>
      <c r="L3" s="54"/>
    </row>
    <row r="4" spans="1:12" s="13" customFormat="1" ht="15.5" x14ac:dyDescent="0.35">
      <c r="A4" s="53"/>
      <c r="B4" s="50"/>
      <c r="C4" s="21" t="s">
        <v>27</v>
      </c>
      <c r="D4" s="4" t="s">
        <v>21</v>
      </c>
      <c r="E4" s="21">
        <v>55</v>
      </c>
      <c r="F4" s="17"/>
      <c r="G4" s="5"/>
      <c r="H4" s="5"/>
      <c r="I4" s="5"/>
      <c r="J4" s="5"/>
      <c r="K4" s="5"/>
      <c r="L4" s="54"/>
    </row>
    <row r="5" spans="1:12" s="13" customFormat="1" ht="15.5" x14ac:dyDescent="0.35">
      <c r="A5" s="53"/>
      <c r="B5" s="50"/>
      <c r="C5" s="21" t="s">
        <v>27</v>
      </c>
      <c r="D5" s="4" t="s">
        <v>23</v>
      </c>
      <c r="E5" s="16">
        <v>150</v>
      </c>
      <c r="F5" s="17"/>
      <c r="G5" s="5"/>
      <c r="H5" s="5"/>
      <c r="I5" s="5"/>
      <c r="J5" s="5"/>
      <c r="K5" s="5"/>
      <c r="L5" s="54"/>
    </row>
    <row r="6" spans="1:12" s="13" customFormat="1" ht="15.5" x14ac:dyDescent="0.35">
      <c r="A6" s="53"/>
      <c r="B6" s="50"/>
      <c r="C6" s="21" t="s">
        <v>27</v>
      </c>
      <c r="D6" s="4" t="s">
        <v>19</v>
      </c>
      <c r="E6" s="16">
        <v>255</v>
      </c>
      <c r="F6" s="17"/>
      <c r="G6" s="5"/>
      <c r="H6" s="5"/>
      <c r="I6" s="5"/>
      <c r="J6" s="5"/>
      <c r="K6" s="5"/>
      <c r="L6" s="54"/>
    </row>
    <row r="7" spans="1:12" s="13" customFormat="1" ht="15.5" x14ac:dyDescent="0.35">
      <c r="A7" s="53"/>
      <c r="B7" s="50"/>
      <c r="C7" s="21" t="s">
        <v>27</v>
      </c>
      <c r="D7" s="4" t="s">
        <v>18</v>
      </c>
      <c r="E7" s="21">
        <v>166</v>
      </c>
      <c r="F7" s="17"/>
      <c r="G7" s="5"/>
      <c r="H7" s="5"/>
      <c r="I7" s="5"/>
      <c r="J7" s="5"/>
      <c r="K7" s="5"/>
      <c r="L7" s="54"/>
    </row>
    <row r="8" spans="1:12" s="13" customFormat="1" ht="15.5" x14ac:dyDescent="0.35">
      <c r="A8" s="53"/>
      <c r="B8" s="50"/>
      <c r="C8" s="21" t="s">
        <v>27</v>
      </c>
      <c r="D8" s="4" t="s">
        <v>10</v>
      </c>
      <c r="E8" s="16">
        <v>30</v>
      </c>
      <c r="F8" s="7">
        <v>50</v>
      </c>
      <c r="G8" s="5"/>
      <c r="H8" s="5"/>
      <c r="I8" s="5"/>
      <c r="J8" s="5"/>
      <c r="K8" s="5"/>
      <c r="L8" s="54"/>
    </row>
    <row r="9" spans="1:12" s="13" customFormat="1" ht="15.5" x14ac:dyDescent="0.35">
      <c r="A9" s="53"/>
      <c r="B9" s="50"/>
      <c r="C9" s="21" t="s">
        <v>27</v>
      </c>
      <c r="D9" s="4" t="s">
        <v>11</v>
      </c>
      <c r="E9" s="16">
        <v>240</v>
      </c>
      <c r="F9" s="7">
        <v>400</v>
      </c>
      <c r="G9" s="5"/>
      <c r="H9" s="5"/>
      <c r="I9" s="5"/>
      <c r="J9" s="5"/>
      <c r="K9" s="5"/>
      <c r="L9" s="54"/>
    </row>
    <row r="10" spans="1:12" s="13" customFormat="1" ht="15.5" x14ac:dyDescent="0.35">
      <c r="A10" s="53"/>
      <c r="B10" s="50"/>
      <c r="C10" s="21" t="s">
        <v>27</v>
      </c>
      <c r="D10" s="4" t="s">
        <v>12</v>
      </c>
      <c r="E10" s="21">
        <v>68</v>
      </c>
      <c r="F10" s="7">
        <v>124</v>
      </c>
      <c r="G10" s="5"/>
      <c r="H10" s="5"/>
      <c r="I10" s="5"/>
      <c r="J10" s="5"/>
      <c r="K10" s="5"/>
      <c r="L10" s="54"/>
    </row>
    <row r="11" spans="1:12" s="13" customFormat="1" ht="15.5" x14ac:dyDescent="0.35">
      <c r="A11" s="53"/>
      <c r="B11" s="50"/>
      <c r="C11" s="21" t="s">
        <v>27</v>
      </c>
      <c r="D11" s="4" t="s">
        <v>13</v>
      </c>
      <c r="E11" s="21">
        <v>155</v>
      </c>
      <c r="F11" s="17"/>
      <c r="G11" s="5"/>
      <c r="H11" s="5"/>
      <c r="I11" s="5"/>
      <c r="J11" s="5"/>
      <c r="K11" s="5"/>
      <c r="L11" s="54"/>
    </row>
    <row r="12" spans="1:12" s="13" customFormat="1" ht="15.5" x14ac:dyDescent="0.35">
      <c r="A12" s="53"/>
      <c r="B12" s="50"/>
      <c r="C12" s="21" t="s">
        <v>28</v>
      </c>
      <c r="D12" s="4" t="s">
        <v>10</v>
      </c>
      <c r="E12" s="21">
        <v>1</v>
      </c>
      <c r="F12" s="7">
        <v>2</v>
      </c>
      <c r="G12" s="5"/>
      <c r="H12" s="5"/>
      <c r="I12" s="5"/>
      <c r="J12" s="5"/>
      <c r="K12" s="5"/>
      <c r="L12" s="54"/>
    </row>
    <row r="13" spans="1:12" s="13" customFormat="1" ht="15.5" x14ac:dyDescent="0.35">
      <c r="A13" s="53"/>
      <c r="B13" s="50"/>
      <c r="C13" s="21" t="s">
        <v>28</v>
      </c>
      <c r="D13" s="4" t="s">
        <v>11</v>
      </c>
      <c r="E13" s="21">
        <v>30</v>
      </c>
      <c r="F13" s="7">
        <v>50</v>
      </c>
      <c r="G13" s="5"/>
      <c r="H13" s="5"/>
      <c r="I13" s="5"/>
      <c r="J13" s="5"/>
      <c r="K13" s="5"/>
      <c r="L13" s="54"/>
    </row>
    <row r="14" spans="1:12" s="13" customFormat="1" ht="15.5" x14ac:dyDescent="0.35">
      <c r="A14" s="53"/>
      <c r="B14" s="50"/>
      <c r="C14" s="21" t="s">
        <v>28</v>
      </c>
      <c r="D14" s="4" t="s">
        <v>12</v>
      </c>
      <c r="E14" s="21">
        <v>20</v>
      </c>
      <c r="F14" s="7">
        <v>36</v>
      </c>
      <c r="G14" s="5"/>
      <c r="H14" s="5"/>
      <c r="I14" s="5"/>
      <c r="J14" s="5"/>
      <c r="K14" s="5"/>
      <c r="L14" s="54"/>
    </row>
    <row r="15" spans="1:12" s="13" customFormat="1" ht="15.5" x14ac:dyDescent="0.35">
      <c r="A15" s="53"/>
      <c r="B15" s="50"/>
      <c r="C15" s="21" t="s">
        <v>28</v>
      </c>
      <c r="D15" s="4" t="s">
        <v>13</v>
      </c>
      <c r="E15" s="21">
        <v>3</v>
      </c>
      <c r="F15" s="21"/>
      <c r="G15" s="5"/>
      <c r="H15" s="5"/>
      <c r="I15" s="5"/>
      <c r="J15" s="5"/>
      <c r="K15" s="5"/>
      <c r="L15" s="54"/>
    </row>
    <row r="16" spans="1:12" s="13" customFormat="1" ht="15.5" x14ac:dyDescent="0.35">
      <c r="A16" s="53"/>
      <c r="B16" s="50"/>
      <c r="C16" s="3" t="s">
        <v>31</v>
      </c>
      <c r="D16" s="4" t="s">
        <v>10</v>
      </c>
      <c r="E16" s="6">
        <v>2</v>
      </c>
      <c r="F16" s="7">
        <v>3</v>
      </c>
      <c r="G16" s="5"/>
      <c r="H16" s="5"/>
      <c r="I16" s="5"/>
      <c r="J16" s="5"/>
      <c r="K16" s="5"/>
      <c r="L16" s="54"/>
    </row>
    <row r="17" spans="1:12" s="13" customFormat="1" ht="15.5" x14ac:dyDescent="0.35">
      <c r="A17" s="53"/>
      <c r="B17" s="50"/>
      <c r="C17" s="3" t="s">
        <v>31</v>
      </c>
      <c r="D17" s="4" t="s">
        <v>11</v>
      </c>
      <c r="E17" s="6">
        <v>20</v>
      </c>
      <c r="F17" s="7">
        <v>33</v>
      </c>
      <c r="G17" s="5"/>
      <c r="H17" s="5"/>
      <c r="I17" s="5"/>
      <c r="J17" s="5"/>
      <c r="K17" s="5"/>
      <c r="L17" s="54"/>
    </row>
    <row r="18" spans="1:12" s="13" customFormat="1" ht="15.5" x14ac:dyDescent="0.35">
      <c r="A18" s="53"/>
      <c r="B18" s="50"/>
      <c r="C18" s="3" t="s">
        <v>31</v>
      </c>
      <c r="D18" s="4" t="s">
        <v>12</v>
      </c>
      <c r="E18" s="6">
        <v>10</v>
      </c>
      <c r="F18" s="7">
        <v>18</v>
      </c>
      <c r="G18" s="5"/>
      <c r="H18" s="5"/>
      <c r="I18" s="5"/>
      <c r="J18" s="5"/>
      <c r="K18" s="5"/>
      <c r="L18" s="54"/>
    </row>
    <row r="19" spans="1:12" s="13" customFormat="1" ht="15.5" x14ac:dyDescent="0.35">
      <c r="A19" s="53"/>
      <c r="B19" s="50"/>
      <c r="C19" s="3" t="s">
        <v>31</v>
      </c>
      <c r="D19" s="4" t="s">
        <v>13</v>
      </c>
      <c r="E19" s="18">
        <v>6</v>
      </c>
      <c r="F19" s="19"/>
      <c r="G19" s="5"/>
      <c r="I19" s="5"/>
      <c r="J19" s="20"/>
      <c r="K19" s="5"/>
      <c r="L19" s="54"/>
    </row>
    <row r="20" spans="1:12" s="13" customFormat="1" ht="15.5" x14ac:dyDescent="0.35">
      <c r="A20" s="53"/>
      <c r="B20" s="51"/>
      <c r="C20" s="8"/>
      <c r="D20" s="9" t="s">
        <v>14</v>
      </c>
      <c r="E20" s="10">
        <f>SUM(E3:E19)</f>
        <v>1241</v>
      </c>
      <c r="F20" s="10">
        <v>716</v>
      </c>
      <c r="G20" s="11"/>
      <c r="H20" s="11"/>
      <c r="I20" s="12"/>
      <c r="J20" s="12"/>
      <c r="K20" s="12"/>
      <c r="L20" s="54"/>
    </row>
    <row r="21" spans="1:12" s="13" customFormat="1" ht="15.5" x14ac:dyDescent="0.35">
      <c r="A21" s="53"/>
      <c r="B21" s="50" t="s">
        <v>34</v>
      </c>
      <c r="C21" s="3" t="s">
        <v>15</v>
      </c>
      <c r="D21" s="4" t="s">
        <v>20</v>
      </c>
      <c r="E21" s="6">
        <v>10</v>
      </c>
      <c r="F21" s="7"/>
      <c r="G21" s="5"/>
      <c r="H21" s="5"/>
      <c r="I21" s="5"/>
      <c r="J21" s="5"/>
      <c r="K21" s="5"/>
      <c r="L21" s="54"/>
    </row>
    <row r="22" spans="1:12" s="13" customFormat="1" ht="15.5" x14ac:dyDescent="0.35">
      <c r="A22" s="53"/>
      <c r="B22" s="50"/>
      <c r="C22" s="3" t="s">
        <v>15</v>
      </c>
      <c r="D22" s="4" t="s">
        <v>21</v>
      </c>
      <c r="E22" s="6">
        <v>15</v>
      </c>
      <c r="F22" s="7"/>
      <c r="G22" s="5"/>
      <c r="H22" s="5"/>
      <c r="I22" s="5"/>
      <c r="J22" s="5"/>
      <c r="K22" s="5"/>
      <c r="L22" s="54"/>
    </row>
    <row r="23" spans="1:12" s="13" customFormat="1" ht="15.5" x14ac:dyDescent="0.35">
      <c r="A23" s="53"/>
      <c r="B23" s="50"/>
      <c r="C23" s="3" t="s">
        <v>15</v>
      </c>
      <c r="D23" s="4" t="s">
        <v>23</v>
      </c>
      <c r="E23" s="6">
        <v>2</v>
      </c>
      <c r="F23" s="7"/>
      <c r="G23" s="5"/>
      <c r="H23" s="5"/>
      <c r="I23" s="5"/>
      <c r="J23" s="5"/>
      <c r="K23" s="5"/>
      <c r="L23" s="54"/>
    </row>
    <row r="24" spans="1:12" s="13" customFormat="1" ht="15.5" x14ac:dyDescent="0.35">
      <c r="A24" s="53"/>
      <c r="B24" s="50"/>
      <c r="C24" s="3" t="s">
        <v>15</v>
      </c>
      <c r="D24" s="4" t="s">
        <v>19</v>
      </c>
      <c r="E24" s="6">
        <v>215</v>
      </c>
      <c r="F24" s="7"/>
      <c r="G24" s="5"/>
      <c r="H24" s="5"/>
      <c r="I24" s="5"/>
      <c r="J24" s="5"/>
      <c r="K24" s="5"/>
      <c r="L24" s="54"/>
    </row>
    <row r="25" spans="1:12" s="13" customFormat="1" ht="15.5" x14ac:dyDescent="0.35">
      <c r="A25" s="53"/>
      <c r="B25" s="50"/>
      <c r="C25" s="3" t="s">
        <v>15</v>
      </c>
      <c r="D25" s="4" t="s">
        <v>18</v>
      </c>
      <c r="E25" s="6">
        <v>80</v>
      </c>
      <c r="F25" s="7"/>
      <c r="G25" s="5"/>
      <c r="H25" s="5"/>
      <c r="I25" s="5"/>
      <c r="J25" s="5"/>
      <c r="K25" s="5"/>
      <c r="L25" s="54"/>
    </row>
    <row r="26" spans="1:12" s="13" customFormat="1" ht="15.5" x14ac:dyDescent="0.35">
      <c r="A26" s="53"/>
      <c r="B26" s="50"/>
      <c r="C26" s="3" t="s">
        <v>15</v>
      </c>
      <c r="D26" s="4" t="s">
        <v>16</v>
      </c>
      <c r="E26" s="6">
        <v>1</v>
      </c>
      <c r="F26" s="7">
        <v>2</v>
      </c>
      <c r="G26" s="5"/>
      <c r="H26" s="5"/>
      <c r="I26" s="5"/>
      <c r="J26" s="5"/>
      <c r="K26" s="5"/>
      <c r="L26" s="54"/>
    </row>
    <row r="27" spans="1:12" s="13" customFormat="1" ht="15.5" x14ac:dyDescent="0.35">
      <c r="A27" s="53"/>
      <c r="B27" s="50"/>
      <c r="C27" s="3" t="s">
        <v>15</v>
      </c>
      <c r="D27" s="4" t="s">
        <v>10</v>
      </c>
      <c r="E27" s="6">
        <v>27</v>
      </c>
      <c r="F27" s="7">
        <v>45</v>
      </c>
      <c r="G27" s="5"/>
      <c r="H27" s="5"/>
      <c r="I27" s="5"/>
      <c r="J27" s="5"/>
      <c r="K27" s="5"/>
      <c r="L27" s="54"/>
    </row>
    <row r="28" spans="1:12" s="13" customFormat="1" ht="15.5" x14ac:dyDescent="0.35">
      <c r="A28" s="53"/>
      <c r="B28" s="50"/>
      <c r="C28" s="3" t="s">
        <v>15</v>
      </c>
      <c r="D28" s="4" t="s">
        <v>11</v>
      </c>
      <c r="E28" s="21">
        <v>515</v>
      </c>
      <c r="F28" s="7">
        <v>858</v>
      </c>
      <c r="G28" s="5"/>
      <c r="H28" s="5"/>
      <c r="I28" s="5"/>
      <c r="J28" s="5"/>
      <c r="K28" s="5"/>
      <c r="L28" s="54"/>
    </row>
    <row r="29" spans="1:12" s="13" customFormat="1" ht="15.5" x14ac:dyDescent="0.35">
      <c r="A29" s="53"/>
      <c r="B29" s="50"/>
      <c r="C29" s="3" t="s">
        <v>15</v>
      </c>
      <c r="D29" s="4" t="s">
        <v>12</v>
      </c>
      <c r="E29" s="6">
        <v>85</v>
      </c>
      <c r="F29" s="7">
        <v>155</v>
      </c>
      <c r="G29" s="5"/>
      <c r="H29" s="5"/>
      <c r="I29" s="5"/>
      <c r="J29" s="5"/>
      <c r="K29" s="5"/>
      <c r="L29" s="54"/>
    </row>
    <row r="30" spans="1:12" s="13" customFormat="1" ht="15.5" x14ac:dyDescent="0.35">
      <c r="A30" s="53"/>
      <c r="B30" s="50"/>
      <c r="C30" s="3" t="s">
        <v>15</v>
      </c>
      <c r="D30" s="4" t="s">
        <v>13</v>
      </c>
      <c r="E30" s="6">
        <v>5</v>
      </c>
      <c r="F30" s="7"/>
      <c r="G30" s="5"/>
      <c r="H30" s="5"/>
      <c r="I30" s="5"/>
      <c r="J30" s="5"/>
      <c r="K30" s="5"/>
      <c r="L30" s="54"/>
    </row>
    <row r="31" spans="1:12" s="13" customFormat="1" ht="15.5" x14ac:dyDescent="0.35">
      <c r="A31" s="53"/>
      <c r="B31" s="50"/>
      <c r="C31" s="3" t="s">
        <v>17</v>
      </c>
      <c r="D31" s="4" t="s">
        <v>23</v>
      </c>
      <c r="E31" s="6">
        <v>1</v>
      </c>
      <c r="F31" s="7"/>
      <c r="G31" s="5"/>
      <c r="H31" s="5"/>
      <c r="I31" s="5"/>
      <c r="J31" s="5"/>
      <c r="K31" s="5"/>
      <c r="L31" s="54"/>
    </row>
    <row r="32" spans="1:12" s="13" customFormat="1" ht="15.5" x14ac:dyDescent="0.35">
      <c r="A32" s="53"/>
      <c r="B32" s="50"/>
      <c r="C32" s="3" t="s">
        <v>17</v>
      </c>
      <c r="D32" s="4" t="s">
        <v>19</v>
      </c>
      <c r="E32" s="6">
        <v>56</v>
      </c>
      <c r="F32" s="7"/>
      <c r="G32" s="5"/>
      <c r="I32" s="5"/>
      <c r="K32" s="5"/>
      <c r="L32" s="54"/>
    </row>
    <row r="33" spans="1:12" s="13" customFormat="1" ht="15.5" x14ac:dyDescent="0.35">
      <c r="A33" s="53"/>
      <c r="B33" s="50"/>
      <c r="C33" s="3" t="s">
        <v>17</v>
      </c>
      <c r="D33" s="4" t="s">
        <v>18</v>
      </c>
      <c r="E33" s="6">
        <v>30</v>
      </c>
      <c r="F33" s="7"/>
      <c r="G33" s="5"/>
      <c r="I33" s="5"/>
      <c r="K33" s="5"/>
      <c r="L33" s="54"/>
    </row>
    <row r="34" spans="1:12" s="13" customFormat="1" ht="15.5" x14ac:dyDescent="0.35">
      <c r="A34" s="53"/>
      <c r="B34" s="50"/>
      <c r="C34" s="3" t="s">
        <v>17</v>
      </c>
      <c r="D34" s="4" t="s">
        <v>10</v>
      </c>
      <c r="E34" s="6">
        <v>9</v>
      </c>
      <c r="F34" s="7">
        <v>15</v>
      </c>
      <c r="G34" s="5"/>
      <c r="H34" s="5"/>
      <c r="I34" s="5"/>
      <c r="J34" s="5"/>
      <c r="K34" s="5"/>
      <c r="L34" s="54"/>
    </row>
    <row r="35" spans="1:12" s="13" customFormat="1" ht="15.5" x14ac:dyDescent="0.35">
      <c r="A35" s="53"/>
      <c r="B35" s="50"/>
      <c r="C35" s="3" t="s">
        <v>17</v>
      </c>
      <c r="D35" s="4" t="s">
        <v>11</v>
      </c>
      <c r="E35" s="6">
        <v>180</v>
      </c>
      <c r="F35" s="7">
        <v>300</v>
      </c>
      <c r="G35" s="5"/>
      <c r="H35" s="5"/>
      <c r="I35" s="5"/>
      <c r="J35" s="5"/>
      <c r="K35" s="5"/>
      <c r="L35" s="54"/>
    </row>
    <row r="36" spans="1:12" s="13" customFormat="1" ht="15.5" x14ac:dyDescent="0.35">
      <c r="A36" s="53"/>
      <c r="B36" s="50"/>
      <c r="C36" s="3" t="s">
        <v>17</v>
      </c>
      <c r="D36" s="4" t="s">
        <v>12</v>
      </c>
      <c r="E36" s="6">
        <v>30</v>
      </c>
      <c r="F36" s="7">
        <v>55</v>
      </c>
      <c r="G36" s="5"/>
      <c r="H36" s="5"/>
      <c r="I36" s="5"/>
      <c r="J36" s="5"/>
      <c r="K36" s="5"/>
      <c r="L36" s="54"/>
    </row>
    <row r="37" spans="1:12" s="13" customFormat="1" ht="15.5" x14ac:dyDescent="0.35">
      <c r="A37" s="53"/>
      <c r="B37" s="50"/>
      <c r="C37" s="3" t="s">
        <v>17</v>
      </c>
      <c r="D37" s="4" t="s">
        <v>13</v>
      </c>
      <c r="E37" s="6">
        <v>5</v>
      </c>
      <c r="F37" s="17"/>
      <c r="G37" s="5"/>
      <c r="H37" s="5"/>
      <c r="I37" s="5"/>
      <c r="J37" s="5"/>
      <c r="K37" s="5"/>
      <c r="L37" s="54"/>
    </row>
    <row r="38" spans="1:12" s="13" customFormat="1" ht="15.5" x14ac:dyDescent="0.35">
      <c r="A38" s="53"/>
      <c r="B38" s="51"/>
      <c r="C38" s="8"/>
      <c r="D38" s="9" t="s">
        <v>14</v>
      </c>
      <c r="E38" s="10">
        <f>SUM(E21:E37)</f>
        <v>1266</v>
      </c>
      <c r="F38" s="10">
        <v>1430</v>
      </c>
      <c r="G38" s="11"/>
      <c r="H38" s="11"/>
      <c r="I38" s="12"/>
      <c r="J38" s="12"/>
      <c r="K38" s="12"/>
      <c r="L38" s="54"/>
    </row>
    <row r="39" spans="1:12" s="13" customFormat="1" ht="15.5" x14ac:dyDescent="0.35">
      <c r="A39" s="53"/>
      <c r="B39" s="55" t="s">
        <v>29</v>
      </c>
      <c r="C39" s="3" t="s">
        <v>15</v>
      </c>
      <c r="D39" s="4" t="s">
        <v>19</v>
      </c>
      <c r="E39" s="15">
        <v>4</v>
      </c>
      <c r="F39" s="7"/>
      <c r="G39" s="5"/>
      <c r="H39" s="5"/>
      <c r="I39" s="5"/>
      <c r="J39" s="5"/>
      <c r="K39" s="5"/>
      <c r="L39" s="54"/>
    </row>
    <row r="40" spans="1:12" s="13" customFormat="1" ht="15.5" x14ac:dyDescent="0.35">
      <c r="A40" s="53"/>
      <c r="B40" s="50"/>
      <c r="C40" s="3" t="s">
        <v>15</v>
      </c>
      <c r="D40" s="4" t="s">
        <v>18</v>
      </c>
      <c r="E40" s="6">
        <v>57</v>
      </c>
      <c r="F40" s="7"/>
      <c r="G40" s="5"/>
      <c r="H40" s="5"/>
      <c r="I40" s="5"/>
      <c r="J40" s="5"/>
      <c r="K40" s="5"/>
      <c r="L40" s="54"/>
    </row>
    <row r="41" spans="1:12" s="13" customFormat="1" ht="15.5" x14ac:dyDescent="0.35">
      <c r="A41" s="53"/>
      <c r="B41" s="50"/>
      <c r="C41" s="3" t="s">
        <v>15</v>
      </c>
      <c r="D41" s="4" t="s">
        <v>16</v>
      </c>
      <c r="E41" s="6">
        <v>29</v>
      </c>
      <c r="F41" s="7">
        <v>48</v>
      </c>
      <c r="G41" s="5"/>
      <c r="H41" s="5"/>
      <c r="I41" s="5"/>
      <c r="J41" s="5"/>
      <c r="K41" s="5"/>
      <c r="L41" s="54"/>
    </row>
    <row r="42" spans="1:12" s="13" customFormat="1" ht="15.5" x14ac:dyDescent="0.35">
      <c r="A42" s="53"/>
      <c r="B42" s="50"/>
      <c r="C42" s="3" t="s">
        <v>15</v>
      </c>
      <c r="D42" s="4" t="s">
        <v>11</v>
      </c>
      <c r="E42" s="6">
        <v>150</v>
      </c>
      <c r="F42" s="7">
        <v>250</v>
      </c>
      <c r="G42" s="5"/>
      <c r="H42" s="5"/>
      <c r="I42" s="5"/>
      <c r="J42" s="5"/>
      <c r="K42" s="5"/>
      <c r="L42" s="54"/>
    </row>
    <row r="43" spans="1:12" s="13" customFormat="1" ht="15.5" x14ac:dyDescent="0.35">
      <c r="A43" s="53"/>
      <c r="B43" s="50"/>
      <c r="C43" s="3" t="s">
        <v>15</v>
      </c>
      <c r="D43" s="4" t="s">
        <v>12</v>
      </c>
      <c r="E43" s="6">
        <v>25</v>
      </c>
      <c r="F43" s="7">
        <v>45</v>
      </c>
      <c r="G43" s="5"/>
      <c r="H43" s="5"/>
      <c r="I43" s="5"/>
      <c r="J43" s="5"/>
      <c r="K43" s="5"/>
      <c r="L43" s="54"/>
    </row>
    <row r="44" spans="1:12" s="13" customFormat="1" ht="15.5" x14ac:dyDescent="0.35">
      <c r="A44" s="53"/>
      <c r="B44" s="50"/>
      <c r="C44" s="3" t="s">
        <v>15</v>
      </c>
      <c r="D44" s="4" t="s">
        <v>13</v>
      </c>
      <c r="E44" s="6">
        <v>1</v>
      </c>
      <c r="F44" s="7"/>
      <c r="G44" s="5"/>
      <c r="H44" s="5"/>
      <c r="I44" s="5"/>
      <c r="J44" s="5"/>
      <c r="K44" s="5"/>
      <c r="L44" s="54"/>
    </row>
    <row r="45" spans="1:12" s="13" customFormat="1" ht="15.5" x14ac:dyDescent="0.35">
      <c r="A45" s="53"/>
      <c r="B45" s="50"/>
      <c r="C45" s="3" t="s">
        <v>17</v>
      </c>
      <c r="D45" s="4" t="s">
        <v>19</v>
      </c>
      <c r="E45" s="6">
        <v>6</v>
      </c>
      <c r="F45" s="7"/>
      <c r="G45" s="5"/>
      <c r="H45" s="21"/>
      <c r="I45" s="5"/>
      <c r="J45" s="21"/>
      <c r="K45" s="5"/>
      <c r="L45" s="54"/>
    </row>
    <row r="46" spans="1:12" s="13" customFormat="1" ht="15.5" x14ac:dyDescent="0.35">
      <c r="A46" s="53"/>
      <c r="B46" s="50"/>
      <c r="C46" s="3" t="s">
        <v>17</v>
      </c>
      <c r="D46" s="4" t="s">
        <v>18</v>
      </c>
      <c r="E46" s="6">
        <v>8</v>
      </c>
      <c r="F46" s="7"/>
      <c r="G46" s="5"/>
      <c r="H46" s="21"/>
      <c r="I46" s="5"/>
      <c r="J46" s="21"/>
      <c r="K46" s="5"/>
      <c r="L46" s="54"/>
    </row>
    <row r="47" spans="1:12" s="13" customFormat="1" ht="15.5" x14ac:dyDescent="0.35">
      <c r="A47" s="53"/>
      <c r="B47" s="50"/>
      <c r="C47" s="3" t="s">
        <v>17</v>
      </c>
      <c r="D47" s="4" t="s">
        <v>16</v>
      </c>
      <c r="E47" s="6">
        <v>1</v>
      </c>
      <c r="F47" s="7">
        <v>2</v>
      </c>
      <c r="G47" s="5"/>
      <c r="H47" s="5"/>
      <c r="I47" s="5"/>
      <c r="J47" s="5"/>
      <c r="K47" s="5"/>
      <c r="L47" s="54"/>
    </row>
    <row r="48" spans="1:12" s="13" customFormat="1" ht="15.5" x14ac:dyDescent="0.35">
      <c r="A48" s="53"/>
      <c r="B48" s="50"/>
      <c r="C48" s="3" t="s">
        <v>17</v>
      </c>
      <c r="D48" s="4" t="s">
        <v>11</v>
      </c>
      <c r="E48" s="16">
        <v>110</v>
      </c>
      <c r="F48" s="7">
        <v>183</v>
      </c>
      <c r="G48" s="5"/>
      <c r="H48" s="5"/>
      <c r="I48" s="5"/>
      <c r="J48" s="5"/>
      <c r="K48" s="5"/>
      <c r="L48" s="54"/>
    </row>
    <row r="49" spans="1:12" s="13" customFormat="1" ht="15.5" x14ac:dyDescent="0.35">
      <c r="A49" s="53"/>
      <c r="B49" s="50"/>
      <c r="C49" s="3" t="s">
        <v>17</v>
      </c>
      <c r="D49" s="4" t="s">
        <v>12</v>
      </c>
      <c r="E49" s="21">
        <v>21</v>
      </c>
      <c r="F49" s="7">
        <v>38</v>
      </c>
      <c r="G49" s="5"/>
      <c r="H49" s="5"/>
      <c r="I49" s="5"/>
      <c r="J49" s="5"/>
      <c r="K49" s="5"/>
      <c r="L49" s="54"/>
    </row>
    <row r="50" spans="1:12" s="13" customFormat="1" ht="15.5" x14ac:dyDescent="0.35">
      <c r="A50" s="53"/>
      <c r="B50" s="50"/>
      <c r="C50" s="3" t="s">
        <v>17</v>
      </c>
      <c r="D50" s="4" t="s">
        <v>13</v>
      </c>
      <c r="E50" s="22">
        <v>1</v>
      </c>
      <c r="F50" s="7"/>
      <c r="G50" s="5"/>
      <c r="H50" s="5"/>
      <c r="I50" s="5"/>
      <c r="J50" s="14"/>
      <c r="K50" s="5"/>
      <c r="L50" s="54"/>
    </row>
    <row r="51" spans="1:12" s="13" customFormat="1" ht="15.5" x14ac:dyDescent="0.35">
      <c r="A51" s="53"/>
      <c r="B51" s="51"/>
      <c r="C51" s="8"/>
      <c r="D51" s="9" t="s">
        <v>14</v>
      </c>
      <c r="E51" s="10">
        <f>SUM(E39:E50)</f>
        <v>413</v>
      </c>
      <c r="F51" s="10">
        <v>566</v>
      </c>
      <c r="G51" s="11"/>
      <c r="H51" s="11"/>
      <c r="I51" s="12"/>
      <c r="J51" s="12"/>
      <c r="K51" s="12"/>
      <c r="L51" s="54"/>
    </row>
    <row r="52" spans="1:12" s="13" customFormat="1" ht="15.5" x14ac:dyDescent="0.35">
      <c r="A52" s="53"/>
      <c r="B52" s="55" t="s">
        <v>30</v>
      </c>
      <c r="C52" s="3" t="s">
        <v>15</v>
      </c>
      <c r="D52" s="4" t="s">
        <v>19</v>
      </c>
      <c r="E52" s="15">
        <v>5</v>
      </c>
      <c r="F52" s="7"/>
      <c r="G52" s="5"/>
      <c r="H52" s="5"/>
      <c r="I52" s="5"/>
      <c r="J52" s="5"/>
      <c r="K52" s="5"/>
      <c r="L52" s="54"/>
    </row>
    <row r="53" spans="1:12" s="13" customFormat="1" ht="15.5" x14ac:dyDescent="0.35">
      <c r="A53" s="53"/>
      <c r="B53" s="50"/>
      <c r="C53" s="3" t="s">
        <v>15</v>
      </c>
      <c r="D53" s="4" t="s">
        <v>18</v>
      </c>
      <c r="E53" s="6">
        <v>58</v>
      </c>
      <c r="F53" s="7"/>
      <c r="G53" s="5"/>
      <c r="H53" s="5"/>
      <c r="I53" s="5"/>
      <c r="J53" s="5"/>
      <c r="K53" s="5"/>
      <c r="L53" s="54"/>
    </row>
    <row r="54" spans="1:12" s="13" customFormat="1" ht="15.5" x14ac:dyDescent="0.35">
      <c r="A54" s="53"/>
      <c r="B54" s="50"/>
      <c r="C54" s="3" t="s">
        <v>15</v>
      </c>
      <c r="D54" s="4" t="s">
        <v>16</v>
      </c>
      <c r="E54" s="6">
        <v>43</v>
      </c>
      <c r="F54" s="7">
        <v>72</v>
      </c>
      <c r="G54" s="5"/>
      <c r="H54" s="5"/>
      <c r="I54" s="5"/>
      <c r="J54" s="5"/>
      <c r="K54" s="5"/>
      <c r="L54" s="54"/>
    </row>
    <row r="55" spans="1:12" s="13" customFormat="1" ht="15.5" x14ac:dyDescent="0.35">
      <c r="A55" s="53"/>
      <c r="B55" s="50"/>
      <c r="C55" s="3" t="s">
        <v>15</v>
      </c>
      <c r="D55" s="4" t="s">
        <v>11</v>
      </c>
      <c r="E55" s="6">
        <v>200</v>
      </c>
      <c r="F55" s="7">
        <v>333</v>
      </c>
      <c r="G55" s="5"/>
      <c r="H55" s="5"/>
      <c r="I55" s="5"/>
      <c r="J55" s="5"/>
      <c r="K55" s="5"/>
      <c r="L55" s="54"/>
    </row>
    <row r="56" spans="1:12" s="13" customFormat="1" ht="15.5" x14ac:dyDescent="0.35">
      <c r="A56" s="53"/>
      <c r="B56" s="50"/>
      <c r="C56" s="3" t="s">
        <v>15</v>
      </c>
      <c r="D56" s="4" t="s">
        <v>12</v>
      </c>
      <c r="E56" s="6">
        <v>46</v>
      </c>
      <c r="F56" s="7">
        <v>84</v>
      </c>
      <c r="G56" s="5"/>
      <c r="H56" s="5"/>
      <c r="I56" s="5"/>
      <c r="J56" s="5"/>
      <c r="K56" s="5"/>
      <c r="L56" s="54"/>
    </row>
    <row r="57" spans="1:12" s="13" customFormat="1" ht="15.5" x14ac:dyDescent="0.35">
      <c r="A57" s="53"/>
      <c r="B57" s="50"/>
      <c r="C57" s="3" t="s">
        <v>15</v>
      </c>
      <c r="D57" s="4" t="s">
        <v>13</v>
      </c>
      <c r="E57" s="6">
        <v>1</v>
      </c>
      <c r="F57" s="7"/>
      <c r="G57" s="5"/>
      <c r="H57" s="5"/>
      <c r="I57" s="5"/>
      <c r="J57" s="5"/>
      <c r="K57" s="5"/>
      <c r="L57" s="54"/>
    </row>
    <row r="58" spans="1:12" s="13" customFormat="1" ht="15.5" x14ac:dyDescent="0.35">
      <c r="A58" s="53"/>
      <c r="B58" s="50"/>
      <c r="C58" s="3" t="s">
        <v>17</v>
      </c>
      <c r="D58" s="4" t="s">
        <v>19</v>
      </c>
      <c r="E58" s="6">
        <v>20</v>
      </c>
      <c r="F58" s="7"/>
      <c r="G58" s="5"/>
      <c r="H58" s="21"/>
      <c r="I58" s="5"/>
      <c r="J58" s="21"/>
      <c r="K58" s="5"/>
      <c r="L58" s="54"/>
    </row>
    <row r="59" spans="1:12" s="13" customFormat="1" ht="15.5" x14ac:dyDescent="0.35">
      <c r="A59" s="53"/>
      <c r="B59" s="50"/>
      <c r="C59" s="3" t="s">
        <v>17</v>
      </c>
      <c r="D59" s="4" t="s">
        <v>18</v>
      </c>
      <c r="E59" s="6">
        <v>84</v>
      </c>
      <c r="F59" s="7"/>
      <c r="G59" s="5"/>
      <c r="H59" s="21"/>
      <c r="I59" s="5"/>
      <c r="J59" s="21"/>
      <c r="K59" s="5"/>
      <c r="L59" s="54"/>
    </row>
    <row r="60" spans="1:12" s="13" customFormat="1" ht="15.5" x14ac:dyDescent="0.35">
      <c r="A60" s="53"/>
      <c r="B60" s="50"/>
      <c r="C60" s="3" t="s">
        <v>17</v>
      </c>
      <c r="D60" s="4" t="s">
        <v>16</v>
      </c>
      <c r="E60" s="6">
        <v>42</v>
      </c>
      <c r="F60" s="7">
        <v>70</v>
      </c>
      <c r="G60" s="5"/>
      <c r="H60" s="5"/>
      <c r="I60" s="5"/>
      <c r="J60" s="5"/>
      <c r="K60" s="5"/>
      <c r="L60" s="54"/>
    </row>
    <row r="61" spans="1:12" s="13" customFormat="1" ht="15.5" x14ac:dyDescent="0.35">
      <c r="A61" s="53"/>
      <c r="B61" s="50"/>
      <c r="C61" s="3" t="s">
        <v>17</v>
      </c>
      <c r="D61" s="4" t="s">
        <v>11</v>
      </c>
      <c r="E61" s="16">
        <v>190</v>
      </c>
      <c r="F61" s="7">
        <v>317</v>
      </c>
      <c r="G61" s="5"/>
      <c r="H61" s="5"/>
      <c r="I61" s="5"/>
      <c r="J61" s="5"/>
      <c r="K61" s="5"/>
      <c r="L61" s="54"/>
    </row>
    <row r="62" spans="1:12" s="13" customFormat="1" ht="15.5" x14ac:dyDescent="0.35">
      <c r="A62" s="53"/>
      <c r="B62" s="50"/>
      <c r="C62" s="3" t="s">
        <v>17</v>
      </c>
      <c r="D62" s="4" t="s">
        <v>12</v>
      </c>
      <c r="E62" s="21">
        <v>49</v>
      </c>
      <c r="F62" s="7">
        <v>89</v>
      </c>
      <c r="G62" s="5"/>
      <c r="H62" s="5"/>
      <c r="I62" s="5"/>
      <c r="J62" s="5"/>
      <c r="K62" s="5"/>
      <c r="L62" s="54"/>
    </row>
    <row r="63" spans="1:12" s="13" customFormat="1" ht="15.5" x14ac:dyDescent="0.35">
      <c r="A63" s="53"/>
      <c r="B63" s="50"/>
      <c r="C63" s="3" t="s">
        <v>17</v>
      </c>
      <c r="D63" s="4" t="s">
        <v>13</v>
      </c>
      <c r="E63" s="22">
        <v>1</v>
      </c>
      <c r="F63" s="7"/>
      <c r="G63" s="5"/>
      <c r="H63" s="5"/>
      <c r="I63" s="5"/>
      <c r="J63" s="14"/>
      <c r="K63" s="5"/>
      <c r="L63" s="54"/>
    </row>
    <row r="64" spans="1:12" s="13" customFormat="1" ht="15.5" x14ac:dyDescent="0.35">
      <c r="A64" s="53"/>
      <c r="B64" s="51"/>
      <c r="C64" s="8"/>
      <c r="D64" s="9" t="s">
        <v>14</v>
      </c>
      <c r="E64" s="10">
        <f>SUM(E52:E63)</f>
        <v>739</v>
      </c>
      <c r="F64" s="10">
        <v>965</v>
      </c>
      <c r="G64" s="11"/>
      <c r="H64" s="11"/>
      <c r="I64" s="12"/>
      <c r="J64" s="12"/>
      <c r="K64" s="12"/>
      <c r="L64" s="54"/>
    </row>
    <row r="65" spans="1:12" s="13" customFormat="1" ht="15.5" x14ac:dyDescent="0.35">
      <c r="A65" s="53"/>
      <c r="B65" s="50" t="s">
        <v>33</v>
      </c>
      <c r="C65" s="3" t="s">
        <v>15</v>
      </c>
      <c r="D65" s="4" t="s">
        <v>18</v>
      </c>
      <c r="E65" s="6">
        <v>7</v>
      </c>
      <c r="F65" s="7"/>
      <c r="G65" s="5"/>
      <c r="H65" s="5"/>
      <c r="I65" s="5"/>
      <c r="J65" s="5"/>
      <c r="K65" s="5"/>
      <c r="L65" s="54"/>
    </row>
    <row r="66" spans="1:12" s="13" customFormat="1" ht="15.5" x14ac:dyDescent="0.35">
      <c r="A66" s="53"/>
      <c r="B66" s="50"/>
      <c r="C66" s="3" t="s">
        <v>15</v>
      </c>
      <c r="D66" s="4" t="s">
        <v>16</v>
      </c>
      <c r="E66" s="6">
        <v>8</v>
      </c>
      <c r="F66" s="7">
        <v>13</v>
      </c>
      <c r="G66" s="5"/>
      <c r="H66" s="5"/>
      <c r="I66" s="5"/>
      <c r="J66" s="5"/>
      <c r="K66" s="5"/>
      <c r="L66" s="54"/>
    </row>
    <row r="67" spans="1:12" s="13" customFormat="1" ht="15.5" x14ac:dyDescent="0.35">
      <c r="A67" s="53"/>
      <c r="B67" s="50"/>
      <c r="C67" s="3" t="s">
        <v>15</v>
      </c>
      <c r="D67" s="4" t="s">
        <v>11</v>
      </c>
      <c r="E67" s="6">
        <v>25</v>
      </c>
      <c r="F67" s="7">
        <v>42</v>
      </c>
      <c r="G67" s="5"/>
      <c r="H67" s="5"/>
      <c r="I67" s="5"/>
      <c r="J67" s="5"/>
      <c r="K67" s="5"/>
      <c r="L67" s="54"/>
    </row>
    <row r="68" spans="1:12" s="13" customFormat="1" ht="15.5" x14ac:dyDescent="0.35">
      <c r="A68" s="53"/>
      <c r="B68" s="50"/>
      <c r="C68" s="3" t="s">
        <v>15</v>
      </c>
      <c r="D68" s="4" t="s">
        <v>12</v>
      </c>
      <c r="E68" s="6">
        <v>5</v>
      </c>
      <c r="F68" s="7">
        <v>9</v>
      </c>
      <c r="G68" s="5"/>
      <c r="H68" s="5"/>
      <c r="I68" s="5"/>
      <c r="J68" s="5"/>
      <c r="K68" s="5"/>
      <c r="L68" s="54"/>
    </row>
    <row r="69" spans="1:12" s="13" customFormat="1" ht="15.5" x14ac:dyDescent="0.35">
      <c r="A69" s="53"/>
      <c r="B69" s="50"/>
      <c r="C69" s="3" t="s">
        <v>15</v>
      </c>
      <c r="D69" s="4" t="s">
        <v>13</v>
      </c>
      <c r="E69" s="6">
        <v>1</v>
      </c>
      <c r="F69" s="7"/>
      <c r="G69" s="5"/>
      <c r="H69" s="5"/>
      <c r="I69" s="5"/>
      <c r="J69" s="5"/>
      <c r="K69" s="5"/>
      <c r="L69" s="54"/>
    </row>
    <row r="70" spans="1:12" s="13" customFormat="1" ht="15.5" x14ac:dyDescent="0.35">
      <c r="A70" s="53"/>
      <c r="B70" s="50"/>
      <c r="C70" s="3" t="s">
        <v>17</v>
      </c>
      <c r="D70" s="4" t="s">
        <v>19</v>
      </c>
      <c r="E70" s="6">
        <v>15</v>
      </c>
      <c r="F70" s="7"/>
      <c r="G70" s="5"/>
      <c r="H70" s="21"/>
      <c r="I70" s="5"/>
      <c r="J70" s="21"/>
      <c r="K70" s="5"/>
      <c r="L70" s="54"/>
    </row>
    <row r="71" spans="1:12" s="13" customFormat="1" ht="15.5" x14ac:dyDescent="0.35">
      <c r="A71" s="53"/>
      <c r="B71" s="50"/>
      <c r="C71" s="3" t="s">
        <v>17</v>
      </c>
      <c r="D71" s="4" t="s">
        <v>18</v>
      </c>
      <c r="E71" s="6">
        <v>72</v>
      </c>
      <c r="F71" s="7"/>
      <c r="G71" s="5"/>
      <c r="H71" s="21"/>
      <c r="I71" s="5"/>
      <c r="J71" s="21"/>
      <c r="K71" s="5"/>
      <c r="L71" s="54"/>
    </row>
    <row r="72" spans="1:12" s="13" customFormat="1" ht="15.5" x14ac:dyDescent="0.35">
      <c r="A72" s="53"/>
      <c r="B72" s="50"/>
      <c r="C72" s="3" t="s">
        <v>17</v>
      </c>
      <c r="D72" s="4" t="s">
        <v>16</v>
      </c>
      <c r="E72" s="6">
        <v>52</v>
      </c>
      <c r="F72" s="7">
        <v>87</v>
      </c>
      <c r="G72" s="5"/>
      <c r="H72" s="5"/>
      <c r="I72" s="5"/>
      <c r="J72" s="5"/>
      <c r="K72" s="5"/>
      <c r="L72" s="54"/>
    </row>
    <row r="73" spans="1:12" s="13" customFormat="1" ht="15.5" x14ac:dyDescent="0.35">
      <c r="A73" s="53"/>
      <c r="B73" s="50"/>
      <c r="C73" s="3" t="s">
        <v>17</v>
      </c>
      <c r="D73" s="4" t="s">
        <v>11</v>
      </c>
      <c r="E73" s="16">
        <v>370</v>
      </c>
      <c r="F73" s="7">
        <v>617</v>
      </c>
      <c r="G73" s="5"/>
      <c r="H73" s="5"/>
      <c r="I73" s="5"/>
      <c r="J73" s="5"/>
      <c r="K73" s="5"/>
      <c r="L73" s="54"/>
    </row>
    <row r="74" spans="1:12" s="13" customFormat="1" ht="15.5" x14ac:dyDescent="0.35">
      <c r="A74" s="53"/>
      <c r="B74" s="50"/>
      <c r="C74" s="3" t="s">
        <v>17</v>
      </c>
      <c r="D74" s="4" t="s">
        <v>12</v>
      </c>
      <c r="E74" s="21">
        <v>80</v>
      </c>
      <c r="F74" s="7">
        <v>145</v>
      </c>
      <c r="G74" s="5"/>
      <c r="H74" s="5"/>
      <c r="I74" s="5"/>
      <c r="J74" s="5"/>
      <c r="K74" s="5"/>
      <c r="L74" s="54"/>
    </row>
    <row r="75" spans="1:12" s="13" customFormat="1" ht="15.5" x14ac:dyDescent="0.35">
      <c r="A75" s="53"/>
      <c r="B75" s="50"/>
      <c r="C75" s="3" t="s">
        <v>17</v>
      </c>
      <c r="D75" s="4" t="s">
        <v>13</v>
      </c>
      <c r="E75" s="22">
        <v>1</v>
      </c>
      <c r="F75" s="7"/>
      <c r="G75" s="5"/>
      <c r="H75" s="5"/>
      <c r="I75" s="5"/>
      <c r="J75" s="14"/>
      <c r="K75" s="5"/>
      <c r="L75" s="54"/>
    </row>
    <row r="76" spans="1:12" s="13" customFormat="1" ht="15.5" x14ac:dyDescent="0.35">
      <c r="A76" s="53"/>
      <c r="B76" s="51"/>
      <c r="C76" s="8"/>
      <c r="D76" s="9" t="s">
        <v>14</v>
      </c>
      <c r="E76" s="10">
        <f>SUM(E65:E75)</f>
        <v>636</v>
      </c>
      <c r="F76" s="10">
        <v>913</v>
      </c>
      <c r="G76" s="11"/>
      <c r="H76" s="11"/>
      <c r="I76" s="12"/>
      <c r="J76" s="12"/>
      <c r="K76" s="12"/>
      <c r="L76" s="54"/>
    </row>
    <row r="77" spans="1:12" s="13" customFormat="1" ht="15.5" x14ac:dyDescent="0.35">
      <c r="A77" s="53"/>
      <c r="B77" s="50" t="s">
        <v>26</v>
      </c>
      <c r="C77" s="3" t="s">
        <v>15</v>
      </c>
      <c r="D77" s="4" t="s">
        <v>19</v>
      </c>
      <c r="E77" s="6">
        <v>10</v>
      </c>
      <c r="F77" s="7"/>
      <c r="G77" s="5"/>
      <c r="H77" s="5"/>
      <c r="I77" s="5"/>
      <c r="J77" s="5"/>
      <c r="K77" s="5"/>
      <c r="L77" s="54"/>
    </row>
    <row r="78" spans="1:12" s="13" customFormat="1" ht="15.5" x14ac:dyDescent="0.35">
      <c r="A78" s="53"/>
      <c r="B78" s="50"/>
      <c r="C78" s="3" t="s">
        <v>15</v>
      </c>
      <c r="D78" s="4" t="s">
        <v>18</v>
      </c>
      <c r="E78" s="6">
        <v>10</v>
      </c>
      <c r="F78" s="7"/>
      <c r="G78" s="5"/>
      <c r="H78" s="5"/>
      <c r="I78" s="5"/>
      <c r="J78" s="5"/>
      <c r="K78" s="5"/>
      <c r="L78" s="54"/>
    </row>
    <row r="79" spans="1:12" s="13" customFormat="1" ht="15.5" x14ac:dyDescent="0.35">
      <c r="A79" s="53"/>
      <c r="B79" s="50"/>
      <c r="C79" s="3" t="s">
        <v>15</v>
      </c>
      <c r="D79" s="4" t="s">
        <v>16</v>
      </c>
      <c r="E79" s="6">
        <v>15</v>
      </c>
      <c r="F79" s="7">
        <v>25</v>
      </c>
      <c r="G79" s="5"/>
      <c r="H79" s="5"/>
      <c r="I79" s="5"/>
      <c r="J79" s="5"/>
      <c r="K79" s="5"/>
      <c r="L79" s="54"/>
    </row>
    <row r="80" spans="1:12" s="13" customFormat="1" ht="15.5" x14ac:dyDescent="0.35">
      <c r="A80" s="53"/>
      <c r="B80" s="50"/>
      <c r="C80" s="3" t="s">
        <v>15</v>
      </c>
      <c r="D80" s="4" t="s">
        <v>11</v>
      </c>
      <c r="E80" s="6">
        <v>160</v>
      </c>
      <c r="F80" s="7">
        <v>267</v>
      </c>
      <c r="G80" s="5"/>
      <c r="H80" s="5"/>
      <c r="I80" s="5"/>
      <c r="J80" s="5"/>
      <c r="K80" s="5"/>
      <c r="L80" s="54"/>
    </row>
    <row r="81" spans="1:12" s="13" customFormat="1" ht="15.5" x14ac:dyDescent="0.35">
      <c r="A81" s="53"/>
      <c r="B81" s="50"/>
      <c r="C81" s="3" t="s">
        <v>15</v>
      </c>
      <c r="D81" s="4" t="s">
        <v>12</v>
      </c>
      <c r="E81" s="6">
        <v>108</v>
      </c>
      <c r="F81" s="7">
        <v>196</v>
      </c>
      <c r="G81" s="5"/>
      <c r="H81" s="5"/>
      <c r="I81" s="5"/>
      <c r="J81" s="5"/>
      <c r="K81" s="5"/>
      <c r="L81" s="54"/>
    </row>
    <row r="82" spans="1:12" s="13" customFormat="1" ht="15.5" x14ac:dyDescent="0.35">
      <c r="A82" s="53"/>
      <c r="B82" s="50"/>
      <c r="C82" s="3" t="s">
        <v>15</v>
      </c>
      <c r="D82" s="4" t="s">
        <v>13</v>
      </c>
      <c r="E82" s="6">
        <v>1</v>
      </c>
      <c r="F82" s="7"/>
      <c r="G82" s="5"/>
      <c r="H82" s="5"/>
      <c r="I82" s="5"/>
      <c r="J82" s="5"/>
      <c r="K82" s="5"/>
      <c r="L82" s="54"/>
    </row>
    <row r="83" spans="1:12" s="13" customFormat="1" ht="15.5" x14ac:dyDescent="0.35">
      <c r="A83" s="53"/>
      <c r="B83" s="50"/>
      <c r="C83" s="3" t="s">
        <v>17</v>
      </c>
      <c r="D83" s="4" t="s">
        <v>19</v>
      </c>
      <c r="E83" s="6">
        <v>4</v>
      </c>
      <c r="F83" s="7"/>
      <c r="G83" s="5"/>
      <c r="H83" s="5"/>
      <c r="I83" s="5"/>
      <c r="J83" s="5"/>
      <c r="K83" s="5"/>
      <c r="L83" s="54"/>
    </row>
    <row r="84" spans="1:12" s="13" customFormat="1" ht="15.5" x14ac:dyDescent="0.35">
      <c r="A84" s="53"/>
      <c r="B84" s="50"/>
      <c r="C84" s="3" t="s">
        <v>17</v>
      </c>
      <c r="D84" s="4" t="s">
        <v>18</v>
      </c>
      <c r="E84" s="6">
        <v>4</v>
      </c>
      <c r="F84" s="7"/>
      <c r="G84" s="5"/>
      <c r="I84" s="5"/>
      <c r="K84" s="5"/>
      <c r="L84" s="54"/>
    </row>
    <row r="85" spans="1:12" s="13" customFormat="1" ht="15.5" x14ac:dyDescent="0.35">
      <c r="A85" s="53"/>
      <c r="B85" s="50"/>
      <c r="C85" s="3" t="s">
        <v>17</v>
      </c>
      <c r="D85" s="4" t="s">
        <v>16</v>
      </c>
      <c r="E85" s="6">
        <v>5</v>
      </c>
      <c r="F85" s="7">
        <v>8</v>
      </c>
      <c r="G85" s="21"/>
      <c r="H85" s="5"/>
      <c r="I85" s="5"/>
      <c r="J85" s="5"/>
      <c r="K85" s="5"/>
      <c r="L85" s="54"/>
    </row>
    <row r="86" spans="1:12" s="13" customFormat="1" ht="15.5" x14ac:dyDescent="0.35">
      <c r="A86" s="53"/>
      <c r="B86" s="50"/>
      <c r="C86" s="3" t="s">
        <v>17</v>
      </c>
      <c r="D86" s="4" t="s">
        <v>11</v>
      </c>
      <c r="E86" s="6">
        <v>23</v>
      </c>
      <c r="F86" s="7">
        <v>38</v>
      </c>
      <c r="G86" s="21"/>
      <c r="H86" s="5"/>
      <c r="I86" s="5"/>
      <c r="J86" s="5"/>
      <c r="K86" s="5"/>
      <c r="L86" s="54"/>
    </row>
    <row r="87" spans="1:12" s="13" customFormat="1" ht="15.5" x14ac:dyDescent="0.35">
      <c r="A87" s="53"/>
      <c r="B87" s="50"/>
      <c r="C87" s="3" t="s">
        <v>17</v>
      </c>
      <c r="D87" s="4" t="s">
        <v>12</v>
      </c>
      <c r="E87" s="6">
        <v>16</v>
      </c>
      <c r="F87" s="7">
        <v>29</v>
      </c>
      <c r="G87" s="21"/>
      <c r="H87" s="5"/>
      <c r="I87" s="5"/>
      <c r="J87" s="5"/>
      <c r="K87" s="5"/>
      <c r="L87" s="54"/>
    </row>
    <row r="88" spans="1:12" s="13" customFormat="1" ht="15.5" x14ac:dyDescent="0.35">
      <c r="A88" s="53"/>
      <c r="B88" s="50"/>
      <c r="C88" s="3" t="s">
        <v>17</v>
      </c>
      <c r="D88" s="4" t="s">
        <v>13</v>
      </c>
      <c r="E88" s="6">
        <v>1</v>
      </c>
      <c r="F88" s="7"/>
      <c r="G88" s="5"/>
      <c r="H88" s="5"/>
      <c r="I88" s="5"/>
      <c r="J88" s="5"/>
      <c r="K88" s="5"/>
      <c r="L88" s="54"/>
    </row>
    <row r="89" spans="1:12" s="13" customFormat="1" ht="15.5" x14ac:dyDescent="0.35">
      <c r="A89" s="53"/>
      <c r="B89" s="51"/>
      <c r="C89" s="8"/>
      <c r="D89" s="9" t="s">
        <v>14</v>
      </c>
      <c r="E89" s="10">
        <f>SUM(E77:E88)</f>
        <v>357</v>
      </c>
      <c r="F89" s="10">
        <v>563</v>
      </c>
      <c r="G89" s="11"/>
      <c r="H89" s="11"/>
      <c r="I89" s="12"/>
      <c r="J89" s="12"/>
      <c r="K89" s="12"/>
      <c r="L89" s="54"/>
    </row>
    <row r="90" spans="1:12" s="13" customFormat="1" ht="15.5" x14ac:dyDescent="0.35">
      <c r="A90" s="53"/>
      <c r="B90" s="50" t="s">
        <v>24</v>
      </c>
      <c r="C90" s="3" t="s">
        <v>15</v>
      </c>
      <c r="D90" s="4" t="s">
        <v>20</v>
      </c>
      <c r="E90" s="6">
        <v>3</v>
      </c>
      <c r="F90" s="7"/>
      <c r="G90" s="5"/>
      <c r="H90" s="5"/>
      <c r="I90" s="5"/>
      <c r="J90" s="5"/>
      <c r="K90" s="5"/>
      <c r="L90" s="54"/>
    </row>
    <row r="91" spans="1:12" s="13" customFormat="1" ht="15.5" x14ac:dyDescent="0.35">
      <c r="A91" s="53"/>
      <c r="B91" s="50"/>
      <c r="C91" s="3" t="s">
        <v>15</v>
      </c>
      <c r="D91" s="4" t="s">
        <v>21</v>
      </c>
      <c r="E91" s="6">
        <v>3</v>
      </c>
      <c r="F91" s="7"/>
      <c r="G91" s="5"/>
      <c r="H91" s="5"/>
      <c r="I91" s="5"/>
      <c r="J91" s="5"/>
      <c r="K91" s="5"/>
      <c r="L91" s="54"/>
    </row>
    <row r="92" spans="1:12" s="13" customFormat="1" ht="15.5" x14ac:dyDescent="0.35">
      <c r="A92" s="53"/>
      <c r="B92" s="50"/>
      <c r="C92" s="3" t="s">
        <v>15</v>
      </c>
      <c r="D92" s="4" t="s">
        <v>23</v>
      </c>
      <c r="E92" s="6">
        <v>1</v>
      </c>
      <c r="F92" s="7"/>
      <c r="G92" s="5"/>
      <c r="H92" s="5"/>
      <c r="I92" s="5"/>
      <c r="J92" s="5"/>
      <c r="K92" s="5"/>
      <c r="L92" s="54"/>
    </row>
    <row r="93" spans="1:12" s="13" customFormat="1" ht="15.5" x14ac:dyDescent="0.35">
      <c r="A93" s="53"/>
      <c r="B93" s="50"/>
      <c r="C93" s="3" t="s">
        <v>15</v>
      </c>
      <c r="D93" s="4" t="s">
        <v>19</v>
      </c>
      <c r="E93" s="6">
        <v>42</v>
      </c>
      <c r="F93" s="7"/>
      <c r="G93" s="5"/>
      <c r="H93" s="5"/>
      <c r="I93" s="5"/>
      <c r="J93" s="5"/>
      <c r="K93" s="5"/>
      <c r="L93" s="54"/>
    </row>
    <row r="94" spans="1:12" s="13" customFormat="1" ht="15.5" x14ac:dyDescent="0.35">
      <c r="A94" s="53"/>
      <c r="B94" s="50"/>
      <c r="C94" s="3" t="s">
        <v>15</v>
      </c>
      <c r="D94" s="4" t="s">
        <v>18</v>
      </c>
      <c r="E94" s="6">
        <v>29</v>
      </c>
      <c r="F94" s="7"/>
      <c r="G94" s="5"/>
      <c r="H94" s="5"/>
      <c r="I94" s="5"/>
      <c r="J94" s="5"/>
      <c r="K94" s="5"/>
      <c r="L94" s="54"/>
    </row>
    <row r="95" spans="1:12" s="13" customFormat="1" ht="15.5" x14ac:dyDescent="0.35">
      <c r="A95" s="53"/>
      <c r="B95" s="50"/>
      <c r="C95" s="3" t="s">
        <v>15</v>
      </c>
      <c r="D95" s="4" t="s">
        <v>10</v>
      </c>
      <c r="E95" s="6">
        <v>7</v>
      </c>
      <c r="F95" s="7">
        <v>12</v>
      </c>
      <c r="G95" s="5"/>
      <c r="H95" s="5"/>
      <c r="I95" s="5"/>
      <c r="J95" s="5"/>
      <c r="K95" s="5"/>
      <c r="L95" s="54"/>
    </row>
    <row r="96" spans="1:12" s="13" customFormat="1" ht="15.5" x14ac:dyDescent="0.35">
      <c r="A96" s="53"/>
      <c r="B96" s="50"/>
      <c r="C96" s="3" t="s">
        <v>15</v>
      </c>
      <c r="D96" s="4" t="s">
        <v>11</v>
      </c>
      <c r="E96" s="6">
        <v>96</v>
      </c>
      <c r="F96" s="7">
        <v>160</v>
      </c>
      <c r="G96" s="5"/>
      <c r="H96" s="5"/>
      <c r="I96" s="5"/>
      <c r="J96" s="5"/>
      <c r="K96" s="5"/>
      <c r="L96" s="54"/>
    </row>
    <row r="97" spans="1:12" s="13" customFormat="1" ht="15.5" x14ac:dyDescent="0.35">
      <c r="A97" s="53"/>
      <c r="B97" s="50"/>
      <c r="C97" s="3" t="s">
        <v>15</v>
      </c>
      <c r="D97" s="4" t="s">
        <v>12</v>
      </c>
      <c r="E97" s="6">
        <v>64</v>
      </c>
      <c r="F97" s="7">
        <v>116</v>
      </c>
      <c r="G97" s="5"/>
      <c r="H97" s="5"/>
      <c r="I97" s="5"/>
      <c r="J97" s="5"/>
      <c r="K97" s="5"/>
      <c r="L97" s="54"/>
    </row>
    <row r="98" spans="1:12" s="13" customFormat="1" ht="15.5" x14ac:dyDescent="0.35">
      <c r="A98" s="53"/>
      <c r="B98" s="50"/>
      <c r="C98" s="3" t="s">
        <v>15</v>
      </c>
      <c r="D98" s="4" t="s">
        <v>13</v>
      </c>
      <c r="E98" s="6">
        <v>1</v>
      </c>
      <c r="F98" s="7"/>
      <c r="G98" s="5"/>
      <c r="H98" s="5"/>
      <c r="I98" s="5"/>
      <c r="J98" s="5"/>
      <c r="K98" s="5"/>
      <c r="L98" s="54"/>
    </row>
    <row r="99" spans="1:12" s="13" customFormat="1" ht="15.5" x14ac:dyDescent="0.35">
      <c r="A99" s="53"/>
      <c r="B99" s="51"/>
      <c r="C99" s="8"/>
      <c r="D99" s="9" t="s">
        <v>14</v>
      </c>
      <c r="E99" s="10">
        <f>SUM(E90:E98)</f>
        <v>246</v>
      </c>
      <c r="F99" s="10">
        <v>288</v>
      </c>
      <c r="G99" s="11"/>
      <c r="H99" s="11"/>
      <c r="I99" s="12"/>
      <c r="J99" s="12"/>
      <c r="K99" s="12"/>
      <c r="L99" s="54"/>
    </row>
    <row r="100" spans="1:12" s="13" customFormat="1" ht="15.5" x14ac:dyDescent="0.35">
      <c r="A100" s="53"/>
      <c r="B100" s="50" t="s">
        <v>25</v>
      </c>
      <c r="C100" s="3" t="s">
        <v>15</v>
      </c>
      <c r="D100" s="4" t="s">
        <v>20</v>
      </c>
      <c r="E100" s="6">
        <v>2</v>
      </c>
      <c r="F100" s="7"/>
      <c r="G100" s="5"/>
      <c r="H100" s="5"/>
      <c r="I100" s="5"/>
      <c r="J100" s="5"/>
      <c r="K100" s="5"/>
      <c r="L100" s="54"/>
    </row>
    <row r="101" spans="1:12" s="13" customFormat="1" ht="15.5" x14ac:dyDescent="0.35">
      <c r="A101" s="53"/>
      <c r="B101" s="50"/>
      <c r="C101" s="3" t="s">
        <v>15</v>
      </c>
      <c r="D101" s="4" t="s">
        <v>21</v>
      </c>
      <c r="E101" s="6">
        <v>4</v>
      </c>
      <c r="F101" s="7"/>
      <c r="G101" s="5"/>
      <c r="H101" s="5"/>
      <c r="I101" s="5"/>
      <c r="J101" s="5"/>
      <c r="K101" s="5"/>
      <c r="L101" s="54"/>
    </row>
    <row r="102" spans="1:12" s="13" customFormat="1" ht="15.5" x14ac:dyDescent="0.35">
      <c r="A102" s="53"/>
      <c r="B102" s="50"/>
      <c r="C102" s="3" t="s">
        <v>15</v>
      </c>
      <c r="D102" s="4" t="s">
        <v>23</v>
      </c>
      <c r="E102" s="6">
        <v>3</v>
      </c>
      <c r="F102" s="7"/>
      <c r="G102" s="5"/>
      <c r="H102" s="5"/>
      <c r="I102" s="5"/>
      <c r="J102" s="5"/>
      <c r="K102" s="5"/>
      <c r="L102" s="54"/>
    </row>
    <row r="103" spans="1:12" s="13" customFormat="1" ht="15.5" x14ac:dyDescent="0.35">
      <c r="A103" s="53"/>
      <c r="B103" s="50"/>
      <c r="C103" s="3" t="s">
        <v>15</v>
      </c>
      <c r="D103" s="4" t="s">
        <v>19</v>
      </c>
      <c r="E103" s="6">
        <v>37</v>
      </c>
      <c r="F103" s="7"/>
      <c r="G103" s="5"/>
      <c r="H103" s="5"/>
      <c r="I103" s="5"/>
      <c r="J103" s="5"/>
      <c r="K103" s="5"/>
      <c r="L103" s="54"/>
    </row>
    <row r="104" spans="1:12" s="13" customFormat="1" ht="15.5" x14ac:dyDescent="0.35">
      <c r="A104" s="53"/>
      <c r="B104" s="50"/>
      <c r="C104" s="3" t="s">
        <v>15</v>
      </c>
      <c r="D104" s="4" t="s">
        <v>18</v>
      </c>
      <c r="E104" s="6">
        <v>26</v>
      </c>
      <c r="F104" s="7"/>
      <c r="G104" s="5"/>
      <c r="H104" s="5"/>
      <c r="I104" s="5"/>
      <c r="J104" s="5"/>
      <c r="K104" s="5"/>
      <c r="L104" s="54"/>
    </row>
    <row r="105" spans="1:12" s="13" customFormat="1" ht="15.5" x14ac:dyDescent="0.35">
      <c r="A105" s="53"/>
      <c r="B105" s="50"/>
      <c r="C105" s="3" t="s">
        <v>15</v>
      </c>
      <c r="D105" s="4" t="s">
        <v>10</v>
      </c>
      <c r="E105" s="6">
        <v>7</v>
      </c>
      <c r="F105" s="7">
        <v>12</v>
      </c>
      <c r="G105" s="5"/>
      <c r="H105" s="5"/>
      <c r="I105" s="5"/>
      <c r="J105" s="5"/>
      <c r="K105" s="5"/>
      <c r="L105" s="54"/>
    </row>
    <row r="106" spans="1:12" s="13" customFormat="1" ht="15.5" x14ac:dyDescent="0.35">
      <c r="A106" s="53"/>
      <c r="B106" s="50"/>
      <c r="C106" s="3" t="s">
        <v>15</v>
      </c>
      <c r="D106" s="4" t="s">
        <v>11</v>
      </c>
      <c r="E106" s="6">
        <v>97</v>
      </c>
      <c r="F106" s="7">
        <v>162</v>
      </c>
      <c r="G106" s="5"/>
      <c r="H106" s="5"/>
      <c r="I106" s="5"/>
      <c r="J106" s="5"/>
      <c r="K106" s="5"/>
      <c r="L106" s="54"/>
    </row>
    <row r="107" spans="1:12" s="13" customFormat="1" ht="15.5" x14ac:dyDescent="0.35">
      <c r="A107" s="53"/>
      <c r="B107" s="50"/>
      <c r="C107" s="3" t="s">
        <v>15</v>
      </c>
      <c r="D107" s="4" t="s">
        <v>12</v>
      </c>
      <c r="E107" s="6">
        <v>65</v>
      </c>
      <c r="F107" s="7">
        <v>118</v>
      </c>
      <c r="G107" s="5"/>
      <c r="H107" s="5"/>
      <c r="I107" s="5"/>
      <c r="J107" s="5"/>
      <c r="K107" s="5"/>
      <c r="L107" s="54"/>
    </row>
    <row r="108" spans="1:12" s="13" customFormat="1" ht="15.5" x14ac:dyDescent="0.35">
      <c r="A108" s="53"/>
      <c r="B108" s="50"/>
      <c r="C108" s="3" t="s">
        <v>15</v>
      </c>
      <c r="D108" s="4" t="s">
        <v>13</v>
      </c>
      <c r="E108" s="6">
        <v>1</v>
      </c>
      <c r="F108" s="7"/>
      <c r="G108" s="5"/>
      <c r="H108" s="5"/>
      <c r="I108" s="5"/>
      <c r="J108" s="5"/>
      <c r="K108" s="5"/>
      <c r="L108" s="54"/>
    </row>
    <row r="109" spans="1:12" s="13" customFormat="1" ht="15.5" x14ac:dyDescent="0.35">
      <c r="A109" s="53"/>
      <c r="B109" s="51"/>
      <c r="C109" s="8"/>
      <c r="D109" s="32" t="s">
        <v>14</v>
      </c>
      <c r="E109" s="26">
        <f>SUM(E100:E108)</f>
        <v>242</v>
      </c>
      <c r="F109" s="26">
        <v>292</v>
      </c>
      <c r="G109" s="27"/>
      <c r="H109" s="27"/>
      <c r="I109" s="28"/>
      <c r="J109" s="28"/>
      <c r="K109" s="28"/>
      <c r="L109" s="54"/>
    </row>
    <row r="110" spans="1:12" ht="15.5" x14ac:dyDescent="0.35">
      <c r="A110" s="53"/>
      <c r="B110" s="31"/>
      <c r="C110" s="31"/>
      <c r="D110" s="33" t="s">
        <v>37</v>
      </c>
      <c r="E110" s="34">
        <f>E109+E99+E89+E76+E64+E51+E38+E20</f>
        <v>5140</v>
      </c>
      <c r="F110" s="34">
        <f>F109+F99+F89+F76+F64+F51+F38+F20</f>
        <v>5733</v>
      </c>
      <c r="G110" s="29"/>
      <c r="H110" s="29"/>
      <c r="I110" s="29"/>
      <c r="J110" s="29"/>
      <c r="K110" s="25"/>
      <c r="L110" s="25"/>
    </row>
  </sheetData>
  <mergeCells count="10">
    <mergeCell ref="A3:A110"/>
    <mergeCell ref="B3:B20"/>
    <mergeCell ref="L3:L109"/>
    <mergeCell ref="B21:B38"/>
    <mergeCell ref="B39:B51"/>
    <mergeCell ref="B52:B64"/>
    <mergeCell ref="B65:B76"/>
    <mergeCell ref="B77:B89"/>
    <mergeCell ref="B90:B99"/>
    <mergeCell ref="B100:B109"/>
  </mergeCells>
  <conditionalFormatting sqref="B2">
    <cfRule type="duplicateValues" dxfId="11" priority="11"/>
    <cfRule type="duplicateValues" dxfId="10" priority="12"/>
  </conditionalFormatting>
  <conditionalFormatting sqref="B3:B20">
    <cfRule type="duplicateValues" dxfId="9" priority="9"/>
    <cfRule type="duplicateValues" dxfId="8" priority="10"/>
  </conditionalFormatting>
  <conditionalFormatting sqref="B21:B38">
    <cfRule type="duplicateValues" dxfId="7" priority="7"/>
    <cfRule type="duplicateValues" dxfId="6" priority="8"/>
  </conditionalFormatting>
  <conditionalFormatting sqref="B39:B76">
    <cfRule type="duplicateValues" dxfId="5" priority="5"/>
    <cfRule type="duplicateValues" dxfId="4" priority="6"/>
  </conditionalFormatting>
  <conditionalFormatting sqref="B77:B89">
    <cfRule type="duplicateValues" dxfId="3" priority="3"/>
    <cfRule type="duplicateValues" dxfId="2" priority="4"/>
  </conditionalFormatting>
  <conditionalFormatting sqref="B90:B10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L21"/>
  <sheetViews>
    <sheetView workbookViewId="0">
      <selection activeCell="N15" sqref="N15"/>
    </sheetView>
  </sheetViews>
  <sheetFormatPr defaultRowHeight="14.5" x14ac:dyDescent="0.35"/>
  <sheetData>
    <row r="3" spans="5:12" ht="15" x14ac:dyDescent="0.35">
      <c r="E3" s="63" t="s">
        <v>39</v>
      </c>
      <c r="F3" s="63"/>
      <c r="G3" s="63"/>
      <c r="H3" s="63"/>
      <c r="I3" s="63"/>
      <c r="J3" s="63"/>
      <c r="K3" s="63"/>
      <c r="L3" s="63"/>
    </row>
    <row r="4" spans="5:12" ht="15" x14ac:dyDescent="0.35">
      <c r="E4" s="64" t="s">
        <v>40</v>
      </c>
      <c r="F4" s="64"/>
      <c r="G4" s="64"/>
      <c r="H4" s="64"/>
      <c r="I4" s="64"/>
      <c r="J4" s="64"/>
      <c r="K4" s="64"/>
      <c r="L4" s="64"/>
    </row>
    <row r="5" spans="5:12" ht="15" x14ac:dyDescent="0.35">
      <c r="E5" s="65" t="s">
        <v>41</v>
      </c>
      <c r="F5" s="65"/>
      <c r="G5" s="65"/>
      <c r="H5" s="65"/>
      <c r="I5" s="65"/>
      <c r="J5" s="65"/>
      <c r="K5" s="65"/>
      <c r="L5" s="65"/>
    </row>
    <row r="6" spans="5:12" ht="15" x14ac:dyDescent="0.35">
      <c r="E6" s="64" t="s">
        <v>55</v>
      </c>
      <c r="F6" s="64"/>
      <c r="G6" s="64"/>
      <c r="H6" s="64"/>
      <c r="I6" s="64"/>
      <c r="J6" s="64"/>
      <c r="K6" s="64"/>
      <c r="L6" s="64"/>
    </row>
    <row r="7" spans="5:12" ht="15.5" x14ac:dyDescent="0.35">
      <c r="E7" s="35"/>
      <c r="F7" s="35"/>
      <c r="G7" s="35"/>
      <c r="H7" s="35"/>
      <c r="I7" s="35"/>
      <c r="J7" s="35"/>
      <c r="K7" s="35"/>
      <c r="L7" s="35"/>
    </row>
    <row r="8" spans="5:12" ht="15.5" x14ac:dyDescent="0.35">
      <c r="E8" s="35"/>
      <c r="F8" s="35"/>
      <c r="G8" s="35"/>
      <c r="H8" s="35"/>
      <c r="I8" s="35"/>
      <c r="J8" s="35"/>
      <c r="K8" s="35"/>
      <c r="L8" s="35"/>
    </row>
    <row r="9" spans="5:12" ht="15.5" x14ac:dyDescent="0.35">
      <c r="E9" s="35"/>
      <c r="F9" s="35"/>
      <c r="G9" s="35"/>
      <c r="H9" s="35"/>
      <c r="I9" s="35"/>
      <c r="J9" s="35"/>
      <c r="K9" s="35"/>
      <c r="L9" s="35"/>
    </row>
    <row r="10" spans="5:12" ht="15.5" x14ac:dyDescent="0.35">
      <c r="E10" s="66" t="s">
        <v>42</v>
      </c>
      <c r="F10" s="68" t="s">
        <v>43</v>
      </c>
      <c r="G10" s="69"/>
      <c r="H10" s="69"/>
      <c r="I10" s="70"/>
      <c r="J10" s="71" t="s">
        <v>44</v>
      </c>
      <c r="K10" s="35"/>
      <c r="L10" s="35"/>
    </row>
    <row r="11" spans="5:12" ht="15.5" x14ac:dyDescent="0.35">
      <c r="E11" s="67"/>
      <c r="F11" s="30" t="s">
        <v>45</v>
      </c>
      <c r="G11" s="30" t="s">
        <v>46</v>
      </c>
      <c r="H11" s="30" t="s">
        <v>47</v>
      </c>
      <c r="I11" s="30" t="s">
        <v>48</v>
      </c>
      <c r="J11" s="67"/>
      <c r="K11" s="35"/>
      <c r="L11" s="35"/>
    </row>
    <row r="12" spans="5:12" ht="15.5" x14ac:dyDescent="0.35">
      <c r="E12" s="36" t="s">
        <v>49</v>
      </c>
      <c r="F12" s="30">
        <v>1285</v>
      </c>
      <c r="G12" s="30">
        <v>1285</v>
      </c>
      <c r="H12" s="30">
        <v>1285</v>
      </c>
      <c r="I12" s="30">
        <v>1285</v>
      </c>
      <c r="J12" s="37">
        <v>5140</v>
      </c>
      <c r="K12" s="35"/>
      <c r="L12" s="35"/>
    </row>
    <row r="13" spans="5:12" ht="15.5" x14ac:dyDescent="0.35">
      <c r="E13" s="35"/>
      <c r="F13" s="35"/>
      <c r="G13" s="35"/>
      <c r="H13" s="35"/>
      <c r="I13" s="35"/>
      <c r="J13" s="35"/>
      <c r="K13" s="35"/>
      <c r="L13" s="35"/>
    </row>
    <row r="14" spans="5:12" ht="15.5" x14ac:dyDescent="0.35">
      <c r="E14" s="38"/>
      <c r="F14" s="38"/>
      <c r="G14" s="38"/>
      <c r="H14" s="38"/>
      <c r="I14" s="38"/>
      <c r="J14" s="35"/>
      <c r="K14" s="38"/>
      <c r="L14" s="39"/>
    </row>
    <row r="15" spans="5:12" x14ac:dyDescent="0.35">
      <c r="E15" s="56"/>
      <c r="F15" s="56"/>
      <c r="G15" s="56"/>
      <c r="H15" s="56"/>
      <c r="I15" s="40"/>
      <c r="J15" s="41"/>
      <c r="K15" s="41"/>
      <c r="L15" s="41"/>
    </row>
    <row r="16" spans="5:12" ht="15.5" x14ac:dyDescent="0.35">
      <c r="E16" s="42" t="s">
        <v>50</v>
      </c>
      <c r="F16" s="41"/>
      <c r="G16" s="40"/>
      <c r="H16" s="40"/>
      <c r="I16" s="41" t="s">
        <v>51</v>
      </c>
      <c r="J16" s="40"/>
      <c r="K16" s="43"/>
      <c r="L16" s="43"/>
    </row>
    <row r="17" spans="5:12" ht="15.5" x14ac:dyDescent="0.35">
      <c r="E17" s="57" t="s">
        <v>52</v>
      </c>
      <c r="F17" s="58"/>
      <c r="G17" s="58"/>
      <c r="H17" s="46"/>
      <c r="I17" s="46"/>
      <c r="J17" s="46"/>
      <c r="K17" s="43"/>
      <c r="L17" s="43"/>
    </row>
    <row r="18" spans="5:12" x14ac:dyDescent="0.35">
      <c r="E18" s="44"/>
      <c r="F18" s="45"/>
      <c r="G18" s="47"/>
      <c r="H18" s="47"/>
      <c r="I18" s="48"/>
      <c r="J18" s="59"/>
      <c r="K18" s="59"/>
      <c r="L18" s="59"/>
    </row>
    <row r="19" spans="5:12" x14ac:dyDescent="0.35">
      <c r="E19" s="42"/>
      <c r="F19" s="41"/>
      <c r="G19" s="40"/>
      <c r="H19" s="40"/>
      <c r="I19" s="40"/>
      <c r="J19" s="40"/>
      <c r="K19" s="40"/>
      <c r="L19" s="40"/>
    </row>
    <row r="20" spans="5:12" x14ac:dyDescent="0.35">
      <c r="E20" s="60" t="s">
        <v>53</v>
      </c>
      <c r="F20" s="61"/>
      <c r="G20" s="61"/>
      <c r="H20" s="61"/>
      <c r="I20" s="40"/>
      <c r="J20" s="40"/>
      <c r="K20" s="40"/>
      <c r="L20" s="40"/>
    </row>
    <row r="21" spans="5:12" x14ac:dyDescent="0.35">
      <c r="E21" s="62" t="s">
        <v>54</v>
      </c>
      <c r="F21" s="62"/>
      <c r="G21" s="62"/>
      <c r="H21" s="49"/>
      <c r="I21" s="49"/>
      <c r="J21" s="40"/>
      <c r="K21" s="40"/>
      <c r="L21" s="40"/>
    </row>
  </sheetData>
  <mergeCells count="12">
    <mergeCell ref="E3:L3"/>
    <mergeCell ref="E4:L4"/>
    <mergeCell ref="E5:L5"/>
    <mergeCell ref="E6:L6"/>
    <mergeCell ref="E10:E11"/>
    <mergeCell ref="F10:I10"/>
    <mergeCell ref="J10:J11"/>
    <mergeCell ref="E15:H15"/>
    <mergeCell ref="E17:G17"/>
    <mergeCell ref="J18:L18"/>
    <mergeCell ref="E20:H20"/>
    <mergeCell ref="E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Sherba Sherba</cp:lastModifiedBy>
  <cp:lastPrinted>2024-11-13T10:39:39Z</cp:lastPrinted>
  <dcterms:created xsi:type="dcterms:W3CDTF">2019-10-11T07:43:52Z</dcterms:created>
  <dcterms:modified xsi:type="dcterms:W3CDTF">2024-11-28T06:20:33Z</dcterms:modified>
</cp:coreProperties>
</file>