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ожение № 1 17-2-2025" sheetId="2" r:id="rId1"/>
    <sheet name="Приложение № 2 17-2-2025" sheetId="4" r:id="rId2"/>
    <sheet name="Приложение №3 17-1-25" sheetId="5" r:id="rId3"/>
  </sheets>
  <definedNames>
    <definedName name="_xlnm._FilterDatabase" localSheetId="0" hidden="1">'Приложение № 1 17-2-2025'!$A$4:$I$129</definedName>
    <definedName name="_xlnm._FilterDatabase" localSheetId="1" hidden="1">'Приложение № 2 17-2-2025'!$A$4:$I$129</definedName>
  </definedNames>
  <calcPr calcId="145621"/>
</workbook>
</file>

<file path=xl/calcChain.xml><?xml version="1.0" encoding="utf-8"?>
<calcChain xmlns="http://schemas.openxmlformats.org/spreadsheetml/2006/main">
  <c r="G11" i="5" l="1"/>
  <c r="F127" i="4" l="1"/>
  <c r="F128" i="4" s="1"/>
  <c r="E127" i="4"/>
  <c r="E128" i="4" s="1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F106" i="4"/>
  <c r="E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106" i="4" s="1"/>
  <c r="F85" i="4"/>
  <c r="E85" i="4"/>
  <c r="H84" i="4"/>
  <c r="H83" i="4"/>
  <c r="H82" i="4"/>
  <c r="H81" i="4"/>
  <c r="H80" i="4"/>
  <c r="H79" i="4"/>
  <c r="H78" i="4"/>
  <c r="H77" i="4"/>
  <c r="H76" i="4"/>
  <c r="H75" i="4"/>
  <c r="H74" i="4"/>
  <c r="H73" i="4"/>
  <c r="F72" i="4"/>
  <c r="E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F58" i="4"/>
  <c r="E58" i="4"/>
  <c r="H57" i="4"/>
  <c r="H56" i="4"/>
  <c r="H55" i="4"/>
  <c r="H54" i="4"/>
  <c r="H53" i="4"/>
  <c r="H52" i="4"/>
  <c r="H51" i="4"/>
  <c r="H50" i="4"/>
  <c r="H49" i="4"/>
  <c r="H48" i="4"/>
  <c r="H47" i="4"/>
  <c r="H46" i="4"/>
  <c r="F45" i="4"/>
  <c r="E45" i="4"/>
  <c r="H44" i="4"/>
  <c r="H43" i="4"/>
  <c r="H42" i="4"/>
  <c r="H41" i="4"/>
  <c r="H40" i="4"/>
  <c r="H39" i="4"/>
  <c r="H38" i="4"/>
  <c r="H37" i="4"/>
  <c r="H36" i="4"/>
  <c r="H35" i="4"/>
  <c r="H34" i="4"/>
  <c r="H33" i="4"/>
  <c r="F32" i="4"/>
  <c r="E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58" i="4" l="1"/>
  <c r="H32" i="4"/>
  <c r="H85" i="4"/>
  <c r="H127" i="4"/>
  <c r="H45" i="4"/>
  <c r="H72" i="4"/>
  <c r="H128" i="4" s="1"/>
  <c r="H110" i="2"/>
  <c r="H90" i="2"/>
  <c r="H69" i="2"/>
  <c r="H62" i="2"/>
  <c r="H109" i="2"/>
  <c r="H89" i="2"/>
  <c r="H68" i="2"/>
  <c r="H61" i="2"/>
  <c r="H36" i="2"/>
  <c r="H14" i="2"/>
  <c r="H8" i="2"/>
  <c r="H100" i="2"/>
  <c r="H86" i="2"/>
  <c r="H39" i="2"/>
  <c r="H33" i="2"/>
  <c r="H11" i="2"/>
  <c r="H5" i="2"/>
  <c r="H119" i="2"/>
  <c r="H114" i="2"/>
  <c r="H107" i="2"/>
  <c r="H101" i="2"/>
  <c r="H94" i="2"/>
  <c r="H87" i="2"/>
  <c r="H66" i="2"/>
  <c r="H59" i="2"/>
  <c r="H40" i="2"/>
  <c r="H34" i="2"/>
  <c r="H29" i="2"/>
  <c r="H12" i="2"/>
  <c r="H6" i="2"/>
  <c r="H120" i="2"/>
  <c r="H115" i="2"/>
  <c r="H108" i="2"/>
  <c r="H102" i="2"/>
  <c r="H95" i="2"/>
  <c r="H88" i="2"/>
  <c r="H73" i="2"/>
  <c r="H67" i="2"/>
  <c r="H60" i="2"/>
  <c r="H46" i="2"/>
  <c r="H41" i="2"/>
  <c r="H35" i="2"/>
  <c r="H25" i="2"/>
  <c r="H22" i="2"/>
  <c r="H17" i="2"/>
  <c r="H13" i="2"/>
  <c r="H7" i="2"/>
  <c r="F127" i="2"/>
  <c r="F106" i="2"/>
  <c r="F85" i="2"/>
  <c r="F72" i="2"/>
  <c r="F58" i="2"/>
  <c r="F45" i="2"/>
  <c r="F32" i="2"/>
  <c r="H124" i="2"/>
  <c r="H118" i="2"/>
  <c r="H113" i="2"/>
  <c r="H105" i="2"/>
  <c r="H99" i="2"/>
  <c r="H93" i="2"/>
  <c r="H84" i="2"/>
  <c r="H81" i="2"/>
  <c r="H77" i="2"/>
  <c r="H57" i="2"/>
  <c r="H53" i="2"/>
  <c r="H49" i="2"/>
  <c r="H21" i="2"/>
  <c r="H126" i="2"/>
  <c r="H125" i="2"/>
  <c r="H123" i="2"/>
  <c r="H122" i="2"/>
  <c r="H121" i="2"/>
  <c r="H117" i="2"/>
  <c r="H116" i="2"/>
  <c r="H112" i="2"/>
  <c r="H111" i="2"/>
  <c r="H104" i="2"/>
  <c r="H103" i="2"/>
  <c r="H98" i="2"/>
  <c r="H97" i="2"/>
  <c r="H96" i="2"/>
  <c r="H92" i="2"/>
  <c r="H91" i="2"/>
  <c r="H83" i="2"/>
  <c r="H82" i="2"/>
  <c r="H80" i="2"/>
  <c r="H79" i="2"/>
  <c r="H78" i="2"/>
  <c r="H76" i="2"/>
  <c r="H75" i="2"/>
  <c r="H74" i="2"/>
  <c r="H71" i="2"/>
  <c r="H70" i="2"/>
  <c r="H65" i="2"/>
  <c r="H64" i="2"/>
  <c r="H63" i="2"/>
  <c r="H56" i="2"/>
  <c r="H55" i="2"/>
  <c r="H54" i="2"/>
  <c r="H52" i="2"/>
  <c r="H51" i="2"/>
  <c r="H50" i="2"/>
  <c r="H48" i="2"/>
  <c r="H47" i="2"/>
  <c r="H44" i="2"/>
  <c r="H43" i="2"/>
  <c r="H42" i="2"/>
  <c r="H38" i="2"/>
  <c r="H37" i="2"/>
  <c r="H31" i="2"/>
  <c r="H30" i="2"/>
  <c r="H28" i="2"/>
  <c r="H27" i="2"/>
  <c r="H26" i="2"/>
  <c r="H24" i="2"/>
  <c r="H23" i="2"/>
  <c r="H20" i="2"/>
  <c r="H19" i="2"/>
  <c r="H18" i="2"/>
  <c r="H16" i="2"/>
  <c r="H15" i="2"/>
  <c r="H10" i="2"/>
  <c r="H9" i="2"/>
  <c r="E85" i="2"/>
  <c r="E58" i="2"/>
  <c r="H58" i="2" l="1"/>
  <c r="H72" i="2"/>
  <c r="H127" i="2"/>
  <c r="H32" i="2"/>
  <c r="H85" i="2"/>
  <c r="H106" i="2"/>
  <c r="H45" i="2"/>
  <c r="E72" i="2" l="1"/>
  <c r="E45" i="2"/>
  <c r="E127" i="2"/>
  <c r="E106" i="2"/>
  <c r="E32" i="2"/>
  <c r="E128" i="2" l="1"/>
  <c r="F128" i="2"/>
  <c r="H128" i="2"/>
</calcChain>
</file>

<file path=xl/sharedStrings.xml><?xml version="1.0" encoding="utf-8"?>
<sst xmlns="http://schemas.openxmlformats.org/spreadsheetml/2006/main" count="534" uniqueCount="61">
  <si>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</si>
  <si>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</si>
  <si>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</si>
  <si>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</si>
  <si>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</si>
  <si>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</si>
  <si>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</si>
  <si>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</si>
  <si>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</si>
  <si>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</si>
  <si>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</si>
  <si>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</si>
  <si>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</si>
  <si>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</si>
  <si>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</si>
  <si>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</si>
  <si>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</si>
  <si>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</si>
  <si>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</si>
  <si>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</si>
  <si>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трпл</t>
  </si>
  <si>
    <t>Общо за подотдела</t>
  </si>
  <si>
    <t>здб</t>
  </si>
  <si>
    <t>ак</t>
  </si>
  <si>
    <t>ОЗМ</t>
  </si>
  <si>
    <t>Трупи за бичене над 50 см</t>
  </si>
  <si>
    <t>ВСИЧКО ЗА ОБЕКТА</t>
  </si>
  <si>
    <t xml:space="preserve">ПРОДАЖБА НА СТОЯЩА ДЪРВЕСИНА НА КОРЕН </t>
  </si>
  <si>
    <t>чб</t>
  </si>
  <si>
    <t>ср.лп</t>
  </si>
  <si>
    <t>242-ж</t>
  </si>
  <si>
    <t>Обли греди</t>
  </si>
  <si>
    <t>242-е</t>
  </si>
  <si>
    <t>353-д</t>
  </si>
  <si>
    <t>353-е</t>
  </si>
  <si>
    <t>328-ж</t>
  </si>
  <si>
    <t>352-в</t>
  </si>
  <si>
    <t>цр</t>
  </si>
  <si>
    <t>бл</t>
  </si>
  <si>
    <t>326-ж</t>
  </si>
  <si>
    <t xml:space="preserve"> Емел Мехмедова – юрисконсулт при ТП ДГС „Омуртаг“</t>
  </si>
  <si>
    <t>Съгласувал:</t>
  </si>
  <si>
    <t>инж. Росен Русинов – зам. директор при ТП ДГС „Омуртаг“</t>
  </si>
  <si>
    <t xml:space="preserve"> Изготвил:</t>
  </si>
  <si>
    <t>ЗА ПРОДАВАЧА:                                                                                 ЗА КУПУВАЧА:</t>
  </si>
  <si>
    <t>Омуртаг</t>
  </si>
  <si>
    <t>IV-то</t>
  </si>
  <si>
    <t>III-то</t>
  </si>
  <si>
    <t>II-ро</t>
  </si>
  <si>
    <t>I-во</t>
  </si>
  <si>
    <t>Общо количество,
пл.куб.м</t>
  </si>
  <si>
    <t>Тримесечие на 2024 год. / прогнозно количество дървесиан (пл.куб.м)</t>
  </si>
  <si>
    <t>ТП  ДГС</t>
  </si>
  <si>
    <t xml:space="preserve"> по тримесечия на 2025 година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</si>
  <si>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</si>
  <si>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към Договор №…... от …...........20…. г.</t>
  </si>
  <si>
    <t xml:space="preserve">ПРИЛОЖЕНИЕ 3 </t>
  </si>
  <si>
    <t>за обект № 17-2-2025., ТП " ДГС Омуртаг"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</si>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</sst>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</cellXfs>
  <cellStyles count="3"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topLeftCell="A73" zoomScale="90" zoomScaleNormal="90" workbookViewId="0">
      <selection activeCell="P103" sqref="P103"/>
    </sheetView>
  </sheetViews>
  <sheetFormatPr defaultColWidth="9.140625" defaultRowHeight="15" x14ac:dyDescent="0.25"/>
  <cols>
    <col min="1" max="1" width="10.7109375" style="1" customWidth="1"/>
    <col min="2" max="3" width="10.855468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85546875" style="1" customWidth="1"/>
    <col min="9" max="9" width="12.5703125" style="1" customWidth="1"/>
    <col min="10" max="16384" width="9.140625" style="1"/>
  </cols>
  <sheetData>
    <row r="1" spans="1:10" ht="15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0" ht="15.75" customHeight="1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60</v>
      </c>
    </row>
    <row r="5" spans="1:10" x14ac:dyDescent="0.25">
      <c r="A5" s="14"/>
      <c r="B5" s="16" t="s">
        <v>32</v>
      </c>
      <c r="C5" s="4" t="s">
        <v>17</v>
      </c>
      <c r="D5" s="4" t="s">
        <v>25</v>
      </c>
      <c r="E5" s="4">
        <v>94</v>
      </c>
      <c r="F5" s="4"/>
      <c r="G5" s="4">
        <v>112</v>
      </c>
      <c r="H5" s="10">
        <f>E5*G5</f>
        <v>10528</v>
      </c>
      <c r="I5" s="16">
        <v>23444</v>
      </c>
    </row>
    <row r="6" spans="1:10" x14ac:dyDescent="0.25">
      <c r="A6" s="14"/>
      <c r="B6" s="14"/>
      <c r="C6" s="4" t="s">
        <v>17</v>
      </c>
      <c r="D6" s="4" t="s">
        <v>18</v>
      </c>
      <c r="E6" s="4">
        <v>451</v>
      </c>
      <c r="F6" s="4"/>
      <c r="G6" s="10">
        <v>72</v>
      </c>
      <c r="H6" s="10">
        <f>E6*G6</f>
        <v>32472</v>
      </c>
      <c r="I6" s="14"/>
    </row>
    <row r="7" spans="1:10" x14ac:dyDescent="0.25">
      <c r="A7" s="14"/>
      <c r="B7" s="14"/>
      <c r="C7" s="4" t="s">
        <v>17</v>
      </c>
      <c r="D7" s="4" t="s">
        <v>11</v>
      </c>
      <c r="E7" s="4">
        <v>87</v>
      </c>
      <c r="F7" s="4"/>
      <c r="G7" s="10">
        <v>72</v>
      </c>
      <c r="H7" s="10">
        <f>E7*G7</f>
        <v>6264</v>
      </c>
      <c r="I7" s="14"/>
    </row>
    <row r="8" spans="1:10" x14ac:dyDescent="0.25">
      <c r="A8" s="14"/>
      <c r="B8" s="14"/>
      <c r="C8" s="4" t="s">
        <v>17</v>
      </c>
      <c r="D8" s="4" t="s">
        <v>31</v>
      </c>
      <c r="E8" s="4">
        <v>14</v>
      </c>
      <c r="F8" s="4"/>
      <c r="G8" s="10">
        <v>57</v>
      </c>
      <c r="H8" s="10">
        <f>E8*G8</f>
        <v>798</v>
      </c>
      <c r="I8" s="14"/>
    </row>
    <row r="9" spans="1:10" x14ac:dyDescent="0.25">
      <c r="A9" s="14"/>
      <c r="B9" s="14"/>
      <c r="C9" s="4" t="s">
        <v>17</v>
      </c>
      <c r="D9" s="4" t="s">
        <v>12</v>
      </c>
      <c r="E9" s="4">
        <v>50</v>
      </c>
      <c r="F9" s="4">
        <v>77</v>
      </c>
      <c r="G9" s="10">
        <v>30.3</v>
      </c>
      <c r="H9" s="10">
        <f>F9*G9</f>
        <v>2333.1</v>
      </c>
      <c r="I9" s="14"/>
      <c r="J9" s="5"/>
    </row>
    <row r="10" spans="1:10" x14ac:dyDescent="0.25">
      <c r="A10" s="14"/>
      <c r="B10" s="14"/>
      <c r="C10" s="4" t="s">
        <v>17</v>
      </c>
      <c r="D10" s="4" t="s">
        <v>14</v>
      </c>
      <c r="E10" s="4">
        <v>112</v>
      </c>
      <c r="F10" s="4">
        <v>172</v>
      </c>
      <c r="G10" s="10">
        <v>30.3</v>
      </c>
      <c r="H10" s="10">
        <f>F10*G10</f>
        <v>5211.6000000000004</v>
      </c>
      <c r="I10" s="14"/>
      <c r="J10" s="5"/>
    </row>
    <row r="11" spans="1:10" x14ac:dyDescent="0.25">
      <c r="A11" s="14"/>
      <c r="B11" s="14"/>
      <c r="C11" s="4" t="s">
        <v>28</v>
      </c>
      <c r="D11" s="4" t="s">
        <v>25</v>
      </c>
      <c r="E11" s="4">
        <v>136</v>
      </c>
      <c r="F11" s="4"/>
      <c r="G11" s="4">
        <v>102</v>
      </c>
      <c r="H11" s="10">
        <f>E11*G11</f>
        <v>13872</v>
      </c>
      <c r="I11" s="14"/>
    </row>
    <row r="12" spans="1:10" x14ac:dyDescent="0.25">
      <c r="A12" s="14"/>
      <c r="B12" s="14"/>
      <c r="C12" s="4" t="s">
        <v>28</v>
      </c>
      <c r="D12" s="4" t="s">
        <v>18</v>
      </c>
      <c r="E12" s="4">
        <v>424</v>
      </c>
      <c r="F12" s="4"/>
      <c r="G12" s="10">
        <v>82</v>
      </c>
      <c r="H12" s="10">
        <f>E12*G12</f>
        <v>34768</v>
      </c>
      <c r="I12" s="14"/>
    </row>
    <row r="13" spans="1:10" x14ac:dyDescent="0.25">
      <c r="A13" s="14"/>
      <c r="B13" s="14"/>
      <c r="C13" s="4" t="s">
        <v>28</v>
      </c>
      <c r="D13" s="4" t="s">
        <v>11</v>
      </c>
      <c r="E13" s="4">
        <v>43</v>
      </c>
      <c r="F13" s="4"/>
      <c r="G13" s="10">
        <v>72</v>
      </c>
      <c r="H13" s="10">
        <f>E13*G13</f>
        <v>3096</v>
      </c>
      <c r="I13" s="14"/>
    </row>
    <row r="14" spans="1:10" x14ac:dyDescent="0.25">
      <c r="A14" s="14"/>
      <c r="B14" s="14"/>
      <c r="C14" s="4" t="s">
        <v>28</v>
      </c>
      <c r="D14" s="4" t="s">
        <v>31</v>
      </c>
      <c r="E14" s="4">
        <v>7</v>
      </c>
      <c r="F14" s="4"/>
      <c r="G14" s="10">
        <v>57</v>
      </c>
      <c r="H14" s="10">
        <f>E14*G14</f>
        <v>399</v>
      </c>
      <c r="I14" s="14"/>
    </row>
    <row r="15" spans="1:10" x14ac:dyDescent="0.25">
      <c r="A15" s="14"/>
      <c r="B15" s="14"/>
      <c r="C15" s="4" t="s">
        <v>28</v>
      </c>
      <c r="D15" s="4" t="s">
        <v>12</v>
      </c>
      <c r="E15" s="4">
        <v>35</v>
      </c>
      <c r="F15" s="4">
        <v>54</v>
      </c>
      <c r="G15" s="10">
        <v>30.3</v>
      </c>
      <c r="H15" s="10">
        <f t="shared" ref="H15:H16" si="0">F15*G15</f>
        <v>1636.2</v>
      </c>
      <c r="I15" s="14"/>
      <c r="J15" s="5"/>
    </row>
    <row r="16" spans="1:10" x14ac:dyDescent="0.25">
      <c r="A16" s="14"/>
      <c r="B16" s="14"/>
      <c r="C16" s="4" t="s">
        <v>28</v>
      </c>
      <c r="D16" s="4" t="s">
        <v>14</v>
      </c>
      <c r="E16" s="4">
        <v>109</v>
      </c>
      <c r="F16" s="4">
        <v>168</v>
      </c>
      <c r="G16" s="10">
        <v>30.3</v>
      </c>
      <c r="H16" s="10">
        <f t="shared" si="0"/>
        <v>5090.4000000000005</v>
      </c>
      <c r="I16" s="14"/>
      <c r="J16" s="5"/>
    </row>
    <row r="17" spans="1:11" x14ac:dyDescent="0.25">
      <c r="A17" s="14"/>
      <c r="B17" s="14"/>
      <c r="C17" s="4" t="s">
        <v>10</v>
      </c>
      <c r="D17" s="4" t="s">
        <v>11</v>
      </c>
      <c r="E17" s="4">
        <v>9</v>
      </c>
      <c r="F17" s="4"/>
      <c r="G17" s="10">
        <v>132</v>
      </c>
      <c r="H17" s="10">
        <f>E17*G17</f>
        <v>1188</v>
      </c>
      <c r="I17" s="14"/>
    </row>
    <row r="18" spans="1:11" x14ac:dyDescent="0.25">
      <c r="A18" s="14"/>
      <c r="B18" s="14"/>
      <c r="C18" s="4" t="s">
        <v>10</v>
      </c>
      <c r="D18" s="4" t="s">
        <v>12</v>
      </c>
      <c r="E18" s="4">
        <v>36</v>
      </c>
      <c r="F18" s="4">
        <v>60</v>
      </c>
      <c r="G18" s="10">
        <v>43.2</v>
      </c>
      <c r="H18" s="10">
        <f t="shared" ref="H18:H20" si="1">F18*G18</f>
        <v>2592</v>
      </c>
      <c r="I18" s="14"/>
      <c r="J18" s="5"/>
    </row>
    <row r="19" spans="1:11" x14ac:dyDescent="0.25">
      <c r="A19" s="14"/>
      <c r="B19" s="14"/>
      <c r="C19" s="4" t="s">
        <v>10</v>
      </c>
      <c r="D19" s="4" t="s">
        <v>13</v>
      </c>
      <c r="E19" s="4">
        <v>3</v>
      </c>
      <c r="F19" s="4">
        <v>5</v>
      </c>
      <c r="G19" s="10">
        <v>43.2</v>
      </c>
      <c r="H19" s="10">
        <f t="shared" si="1"/>
        <v>216</v>
      </c>
      <c r="I19" s="14"/>
      <c r="J19" s="5"/>
    </row>
    <row r="20" spans="1:11" x14ac:dyDescent="0.25">
      <c r="A20" s="14"/>
      <c r="B20" s="14"/>
      <c r="C20" s="4" t="s">
        <v>10</v>
      </c>
      <c r="D20" s="4" t="s">
        <v>14</v>
      </c>
      <c r="E20" s="4">
        <v>25</v>
      </c>
      <c r="F20" s="4">
        <v>42</v>
      </c>
      <c r="G20" s="10">
        <v>43.2</v>
      </c>
      <c r="H20" s="10">
        <f t="shared" si="1"/>
        <v>1814.4</v>
      </c>
      <c r="I20" s="14"/>
      <c r="J20" s="5"/>
    </row>
    <row r="21" spans="1:11" x14ac:dyDescent="0.25">
      <c r="A21" s="14"/>
      <c r="B21" s="14"/>
      <c r="C21" s="4" t="s">
        <v>10</v>
      </c>
      <c r="D21" s="4" t="s">
        <v>15</v>
      </c>
      <c r="E21" s="4">
        <v>20</v>
      </c>
      <c r="F21" s="4">
        <v>36</v>
      </c>
      <c r="G21" s="10">
        <v>45.1</v>
      </c>
      <c r="H21" s="10">
        <f>G21*F21</f>
        <v>1623.6000000000001</v>
      </c>
      <c r="I21" s="14"/>
      <c r="J21" s="5"/>
    </row>
    <row r="22" spans="1:11" x14ac:dyDescent="0.25">
      <c r="A22" s="14"/>
      <c r="B22" s="14"/>
      <c r="C22" s="4" t="s">
        <v>22</v>
      </c>
      <c r="D22" s="4" t="s">
        <v>11</v>
      </c>
      <c r="E22" s="4">
        <v>1</v>
      </c>
      <c r="F22" s="4"/>
      <c r="G22" s="10">
        <v>132</v>
      </c>
      <c r="H22" s="10">
        <f>E22*G22</f>
        <v>132</v>
      </c>
      <c r="I22" s="14"/>
    </row>
    <row r="23" spans="1:11" x14ac:dyDescent="0.25">
      <c r="A23" s="14"/>
      <c r="B23" s="14"/>
      <c r="C23" s="4" t="s">
        <v>22</v>
      </c>
      <c r="D23" s="4" t="s">
        <v>12</v>
      </c>
      <c r="E23" s="4">
        <v>1</v>
      </c>
      <c r="F23" s="4">
        <v>2</v>
      </c>
      <c r="G23" s="10">
        <v>43.2</v>
      </c>
      <c r="H23" s="10">
        <f t="shared" ref="H23:H24" si="2">F23*G23</f>
        <v>86.4</v>
      </c>
      <c r="I23" s="14"/>
      <c r="J23" s="5"/>
    </row>
    <row r="24" spans="1:11" x14ac:dyDescent="0.25">
      <c r="A24" s="14"/>
      <c r="B24" s="14"/>
      <c r="C24" s="4" t="s">
        <v>22</v>
      </c>
      <c r="D24" s="4" t="s">
        <v>14</v>
      </c>
      <c r="E24" s="4">
        <v>2</v>
      </c>
      <c r="F24" s="4">
        <v>3</v>
      </c>
      <c r="G24" s="10">
        <v>43.2</v>
      </c>
      <c r="H24" s="10">
        <f t="shared" si="2"/>
        <v>129.60000000000002</v>
      </c>
      <c r="I24" s="14"/>
      <c r="J24" s="5"/>
    </row>
    <row r="25" spans="1:11" x14ac:dyDescent="0.25">
      <c r="A25" s="14"/>
      <c r="B25" s="14"/>
      <c r="C25" s="4" t="s">
        <v>23</v>
      </c>
      <c r="D25" s="4" t="s">
        <v>11</v>
      </c>
      <c r="E25" s="4">
        <v>3</v>
      </c>
      <c r="F25" s="4"/>
      <c r="G25" s="10">
        <v>72</v>
      </c>
      <c r="H25" s="10">
        <f>E25*G25</f>
        <v>216</v>
      </c>
      <c r="I25" s="14"/>
    </row>
    <row r="26" spans="1:11" x14ac:dyDescent="0.25">
      <c r="A26" s="14"/>
      <c r="B26" s="14"/>
      <c r="C26" s="4" t="s">
        <v>23</v>
      </c>
      <c r="D26" s="4" t="s">
        <v>12</v>
      </c>
      <c r="E26" s="4">
        <v>6</v>
      </c>
      <c r="F26" s="4">
        <v>10</v>
      </c>
      <c r="G26" s="10">
        <v>30.2</v>
      </c>
      <c r="H26" s="10">
        <f t="shared" ref="H26:H28" si="3">F26*G26</f>
        <v>302</v>
      </c>
      <c r="I26" s="14"/>
      <c r="J26" s="5"/>
    </row>
    <row r="27" spans="1:11" x14ac:dyDescent="0.25">
      <c r="A27" s="14"/>
      <c r="B27" s="14"/>
      <c r="C27" s="4" t="s">
        <v>23</v>
      </c>
      <c r="D27" s="4" t="s">
        <v>13</v>
      </c>
      <c r="E27" s="4">
        <v>1</v>
      </c>
      <c r="F27" s="4">
        <v>2</v>
      </c>
      <c r="G27" s="10">
        <v>30.2</v>
      </c>
      <c r="H27" s="10">
        <f t="shared" si="3"/>
        <v>60.4</v>
      </c>
      <c r="I27" s="14"/>
      <c r="J27" s="5"/>
    </row>
    <row r="28" spans="1:11" x14ac:dyDescent="0.25">
      <c r="A28" s="14"/>
      <c r="B28" s="14"/>
      <c r="C28" s="4" t="s">
        <v>23</v>
      </c>
      <c r="D28" s="4" t="s">
        <v>14</v>
      </c>
      <c r="E28" s="4">
        <v>12</v>
      </c>
      <c r="F28" s="4">
        <v>20</v>
      </c>
      <c r="G28" s="10">
        <v>30.2</v>
      </c>
      <c r="H28" s="10">
        <f t="shared" si="3"/>
        <v>604</v>
      </c>
      <c r="I28" s="14"/>
      <c r="J28" s="5"/>
      <c r="K28" s="5"/>
    </row>
    <row r="29" spans="1:11" x14ac:dyDescent="0.25">
      <c r="A29" s="14"/>
      <c r="B29" s="14"/>
      <c r="C29" s="4" t="s">
        <v>20</v>
      </c>
      <c r="D29" s="4" t="s">
        <v>18</v>
      </c>
      <c r="E29" s="4">
        <v>3</v>
      </c>
      <c r="F29" s="4"/>
      <c r="G29" s="10">
        <v>72</v>
      </c>
      <c r="H29" s="10">
        <f>E29*G29</f>
        <v>216</v>
      </c>
      <c r="I29" s="14"/>
      <c r="J29" s="5"/>
      <c r="K29" s="5"/>
    </row>
    <row r="30" spans="1:11" x14ac:dyDescent="0.25">
      <c r="A30" s="14"/>
      <c r="B30" s="14"/>
      <c r="C30" s="4" t="s">
        <v>20</v>
      </c>
      <c r="D30" s="4" t="s">
        <v>12</v>
      </c>
      <c r="E30" s="4">
        <v>1</v>
      </c>
      <c r="F30" s="4">
        <v>2</v>
      </c>
      <c r="G30" s="10">
        <v>28.2</v>
      </c>
      <c r="H30" s="10">
        <f t="shared" ref="H30:H31" si="4">F30*G30</f>
        <v>56.4</v>
      </c>
      <c r="I30" s="14"/>
      <c r="J30" s="5"/>
      <c r="K30" s="5"/>
    </row>
    <row r="31" spans="1:11" x14ac:dyDescent="0.25">
      <c r="A31" s="14"/>
      <c r="B31" s="15"/>
      <c r="C31" s="4" t="s">
        <v>20</v>
      </c>
      <c r="D31" s="4" t="s">
        <v>14</v>
      </c>
      <c r="E31" s="4">
        <v>8</v>
      </c>
      <c r="F31" s="4">
        <v>13</v>
      </c>
      <c r="G31" s="10">
        <v>28.2</v>
      </c>
      <c r="H31" s="10">
        <f t="shared" si="4"/>
        <v>366.59999999999997</v>
      </c>
      <c r="I31" s="14"/>
      <c r="J31" s="5"/>
      <c r="K31" s="5"/>
    </row>
    <row r="32" spans="1:11" x14ac:dyDescent="0.25">
      <c r="A32" s="14"/>
      <c r="B32" s="17" t="s">
        <v>21</v>
      </c>
      <c r="C32" s="18"/>
      <c r="D32" s="4"/>
      <c r="E32" s="6">
        <f>SUM(E5:E31)</f>
        <v>1693</v>
      </c>
      <c r="F32" s="6">
        <f t="shared" ref="F32:H32" si="5">SUM(F5:F31)</f>
        <v>666</v>
      </c>
      <c r="G32" s="6"/>
      <c r="H32" s="11">
        <f t="shared" si="5"/>
        <v>126071.69999999998</v>
      </c>
      <c r="I32" s="14"/>
    </row>
    <row r="33" spans="1:11" x14ac:dyDescent="0.25">
      <c r="A33" s="14"/>
      <c r="B33" s="16" t="s">
        <v>30</v>
      </c>
      <c r="C33" s="4" t="s">
        <v>28</v>
      </c>
      <c r="D33" s="4" t="s">
        <v>25</v>
      </c>
      <c r="E33" s="4">
        <v>194</v>
      </c>
      <c r="F33" s="4"/>
      <c r="G33" s="4">
        <v>102</v>
      </c>
      <c r="H33" s="10">
        <f>E33*G33</f>
        <v>19788</v>
      </c>
      <c r="I33" s="14"/>
    </row>
    <row r="34" spans="1:11" x14ac:dyDescent="0.25">
      <c r="A34" s="14"/>
      <c r="B34" s="14"/>
      <c r="C34" s="4" t="s">
        <v>28</v>
      </c>
      <c r="D34" s="4" t="s">
        <v>18</v>
      </c>
      <c r="E34" s="4">
        <v>709</v>
      </c>
      <c r="F34" s="4"/>
      <c r="G34" s="10">
        <v>82</v>
      </c>
      <c r="H34" s="10">
        <f>E34*G34</f>
        <v>58138</v>
      </c>
      <c r="I34" s="14"/>
      <c r="J34" s="5"/>
      <c r="K34" s="5"/>
    </row>
    <row r="35" spans="1:11" x14ac:dyDescent="0.25">
      <c r="A35" s="14"/>
      <c r="B35" s="14"/>
      <c r="C35" s="4" t="s">
        <v>28</v>
      </c>
      <c r="D35" s="4" t="s">
        <v>11</v>
      </c>
      <c r="E35" s="4">
        <v>86</v>
      </c>
      <c r="F35" s="4"/>
      <c r="G35" s="10">
        <v>72</v>
      </c>
      <c r="H35" s="10">
        <f>E35*G35</f>
        <v>6192</v>
      </c>
      <c r="I35" s="14"/>
      <c r="J35" s="5"/>
      <c r="K35" s="5"/>
    </row>
    <row r="36" spans="1:11" x14ac:dyDescent="0.25">
      <c r="A36" s="14"/>
      <c r="B36" s="14"/>
      <c r="C36" s="4" t="s">
        <v>28</v>
      </c>
      <c r="D36" s="4" t="s">
        <v>31</v>
      </c>
      <c r="E36" s="4">
        <v>15</v>
      </c>
      <c r="F36" s="4"/>
      <c r="G36" s="10">
        <v>57</v>
      </c>
      <c r="H36" s="10">
        <f>E36*G36</f>
        <v>855</v>
      </c>
      <c r="I36" s="14"/>
      <c r="J36" s="5"/>
      <c r="K36" s="5"/>
    </row>
    <row r="37" spans="1:11" x14ac:dyDescent="0.25">
      <c r="A37" s="14"/>
      <c r="B37" s="14"/>
      <c r="C37" s="4" t="s">
        <v>28</v>
      </c>
      <c r="D37" s="4" t="s">
        <v>12</v>
      </c>
      <c r="E37" s="4">
        <v>50</v>
      </c>
      <c r="F37" s="4">
        <v>77</v>
      </c>
      <c r="G37" s="10">
        <v>30.3</v>
      </c>
      <c r="H37" s="10">
        <f t="shared" ref="H37:H38" si="6">F37*G37</f>
        <v>2333.1</v>
      </c>
      <c r="I37" s="14"/>
      <c r="J37" s="5"/>
      <c r="K37" s="5"/>
    </row>
    <row r="38" spans="1:11" x14ac:dyDescent="0.25">
      <c r="A38" s="14"/>
      <c r="B38" s="14"/>
      <c r="C38" s="4" t="s">
        <v>28</v>
      </c>
      <c r="D38" s="4" t="s">
        <v>14</v>
      </c>
      <c r="E38" s="4">
        <v>254</v>
      </c>
      <c r="F38" s="4">
        <v>391</v>
      </c>
      <c r="G38" s="10">
        <v>30.3</v>
      </c>
      <c r="H38" s="10">
        <f t="shared" si="6"/>
        <v>11847.300000000001</v>
      </c>
      <c r="I38" s="14"/>
      <c r="J38" s="5"/>
      <c r="K38" s="5"/>
    </row>
    <row r="39" spans="1:11" x14ac:dyDescent="0.25">
      <c r="A39" s="14"/>
      <c r="B39" s="14"/>
      <c r="C39" s="4" t="s">
        <v>17</v>
      </c>
      <c r="D39" s="4" t="s">
        <v>25</v>
      </c>
      <c r="E39" s="4">
        <v>23</v>
      </c>
      <c r="F39" s="4"/>
      <c r="G39" s="4">
        <v>112</v>
      </c>
      <c r="H39" s="10">
        <f>E39*G39</f>
        <v>2576</v>
      </c>
      <c r="I39" s="14"/>
      <c r="J39" s="5"/>
      <c r="K39" s="5"/>
    </row>
    <row r="40" spans="1:11" x14ac:dyDescent="0.25">
      <c r="A40" s="14"/>
      <c r="B40" s="14"/>
      <c r="C40" s="4" t="s">
        <v>17</v>
      </c>
      <c r="D40" s="4" t="s">
        <v>18</v>
      </c>
      <c r="E40" s="4">
        <v>138</v>
      </c>
      <c r="F40" s="4"/>
      <c r="G40" s="10">
        <v>92</v>
      </c>
      <c r="H40" s="10">
        <f>E40*G40</f>
        <v>12696</v>
      </c>
      <c r="I40" s="14"/>
      <c r="J40" s="5"/>
      <c r="K40" s="5"/>
    </row>
    <row r="41" spans="1:11" x14ac:dyDescent="0.25">
      <c r="A41" s="14"/>
      <c r="B41" s="14"/>
      <c r="C41" s="4" t="s">
        <v>17</v>
      </c>
      <c r="D41" s="4" t="s">
        <v>11</v>
      </c>
      <c r="E41" s="4">
        <v>11</v>
      </c>
      <c r="F41" s="4"/>
      <c r="G41" s="10">
        <v>77</v>
      </c>
      <c r="H41" s="10">
        <f>E41*G41</f>
        <v>847</v>
      </c>
      <c r="I41" s="14"/>
      <c r="J41" s="5"/>
      <c r="K41" s="5"/>
    </row>
    <row r="42" spans="1:11" x14ac:dyDescent="0.25">
      <c r="A42" s="14"/>
      <c r="B42" s="14"/>
      <c r="C42" s="4" t="s">
        <v>17</v>
      </c>
      <c r="D42" s="4" t="s">
        <v>12</v>
      </c>
      <c r="E42" s="4">
        <v>8</v>
      </c>
      <c r="F42" s="4">
        <v>12</v>
      </c>
      <c r="G42" s="10">
        <v>30.3</v>
      </c>
      <c r="H42" s="10">
        <f t="shared" ref="H42:H44" si="7">F42*G42</f>
        <v>363.6</v>
      </c>
      <c r="I42" s="14"/>
      <c r="J42" s="5"/>
      <c r="K42" s="5"/>
    </row>
    <row r="43" spans="1:11" x14ac:dyDescent="0.25">
      <c r="A43" s="14"/>
      <c r="B43" s="14"/>
      <c r="C43" s="4" t="s">
        <v>17</v>
      </c>
      <c r="D43" s="4" t="s">
        <v>14</v>
      </c>
      <c r="E43" s="4">
        <v>23</v>
      </c>
      <c r="F43" s="4">
        <v>35</v>
      </c>
      <c r="G43" s="10">
        <v>30.3</v>
      </c>
      <c r="H43" s="10">
        <f t="shared" si="7"/>
        <v>1060.5</v>
      </c>
      <c r="I43" s="14"/>
      <c r="J43" s="5"/>
      <c r="K43" s="5"/>
    </row>
    <row r="44" spans="1:11" x14ac:dyDescent="0.25">
      <c r="A44" s="14"/>
      <c r="B44" s="14"/>
      <c r="C44" s="4" t="s">
        <v>29</v>
      </c>
      <c r="D44" s="4" t="s">
        <v>14</v>
      </c>
      <c r="E44" s="4">
        <v>38</v>
      </c>
      <c r="F44" s="4">
        <v>63</v>
      </c>
      <c r="G44" s="10">
        <v>28.2</v>
      </c>
      <c r="H44" s="10">
        <f t="shared" si="7"/>
        <v>1776.6</v>
      </c>
      <c r="I44" s="14"/>
      <c r="J44" s="5"/>
      <c r="K44" s="5"/>
    </row>
    <row r="45" spans="1:11" x14ac:dyDescent="0.25">
      <c r="A45" s="14"/>
      <c r="B45" s="17" t="s">
        <v>21</v>
      </c>
      <c r="C45" s="18"/>
      <c r="D45" s="4"/>
      <c r="E45" s="6">
        <f>SUM(E33:E44)</f>
        <v>1549</v>
      </c>
      <c r="F45" s="6">
        <f t="shared" ref="F45:H45" si="8">SUM(F33:F44)</f>
        <v>578</v>
      </c>
      <c r="G45" s="6"/>
      <c r="H45" s="11">
        <f t="shared" si="8"/>
        <v>118473.10000000002</v>
      </c>
      <c r="I45" s="14"/>
      <c r="J45" s="5"/>
      <c r="K45" s="5"/>
    </row>
    <row r="46" spans="1:11" x14ac:dyDescent="0.25">
      <c r="A46" s="14"/>
      <c r="B46" s="16" t="s">
        <v>39</v>
      </c>
      <c r="C46" s="4" t="s">
        <v>37</v>
      </c>
      <c r="D46" s="4" t="s">
        <v>11</v>
      </c>
      <c r="E46" s="4">
        <v>9</v>
      </c>
      <c r="F46" s="4"/>
      <c r="G46" s="10">
        <v>87</v>
      </c>
      <c r="H46" s="10">
        <f>E46*G46</f>
        <v>783</v>
      </c>
      <c r="I46" s="14"/>
      <c r="J46" s="5"/>
      <c r="K46" s="5"/>
    </row>
    <row r="47" spans="1:11" x14ac:dyDescent="0.25">
      <c r="A47" s="14"/>
      <c r="B47" s="14"/>
      <c r="C47" s="4" t="s">
        <v>37</v>
      </c>
      <c r="D47" s="4" t="s">
        <v>12</v>
      </c>
      <c r="E47" s="4">
        <v>75</v>
      </c>
      <c r="F47" s="4">
        <v>125</v>
      </c>
      <c r="G47" s="10">
        <v>43.2</v>
      </c>
      <c r="H47" s="10">
        <f t="shared" ref="H47:H48" si="9">F47*G47</f>
        <v>5400</v>
      </c>
      <c r="I47" s="14"/>
      <c r="J47" s="5"/>
      <c r="K47" s="5"/>
    </row>
    <row r="48" spans="1:11" x14ac:dyDescent="0.25">
      <c r="A48" s="14"/>
      <c r="B48" s="14"/>
      <c r="C48" s="4" t="s">
        <v>37</v>
      </c>
      <c r="D48" s="4" t="s">
        <v>14</v>
      </c>
      <c r="E48" s="4">
        <v>52</v>
      </c>
      <c r="F48" s="4">
        <v>87</v>
      </c>
      <c r="G48" s="10">
        <v>43.2</v>
      </c>
      <c r="H48" s="10">
        <f t="shared" si="9"/>
        <v>3758.4</v>
      </c>
      <c r="I48" s="14"/>
      <c r="J48" s="5"/>
      <c r="K48" s="5"/>
    </row>
    <row r="49" spans="1:11" x14ac:dyDescent="0.25">
      <c r="A49" s="14"/>
      <c r="B49" s="14"/>
      <c r="C49" s="4" t="s">
        <v>37</v>
      </c>
      <c r="D49" s="4" t="s">
        <v>15</v>
      </c>
      <c r="E49" s="4">
        <v>50</v>
      </c>
      <c r="F49" s="4">
        <v>91</v>
      </c>
      <c r="G49" s="10">
        <v>45.1</v>
      </c>
      <c r="H49" s="10">
        <f>G49*F49</f>
        <v>4104.1000000000004</v>
      </c>
      <c r="I49" s="14"/>
      <c r="J49" s="5"/>
      <c r="K49" s="5"/>
    </row>
    <row r="50" spans="1:11" x14ac:dyDescent="0.25">
      <c r="A50" s="14"/>
      <c r="B50" s="14"/>
      <c r="C50" s="4" t="s">
        <v>38</v>
      </c>
      <c r="D50" s="4" t="s">
        <v>12</v>
      </c>
      <c r="E50" s="4">
        <v>61</v>
      </c>
      <c r="F50" s="4">
        <v>102</v>
      </c>
      <c r="G50" s="10">
        <v>43.2</v>
      </c>
      <c r="H50" s="10">
        <f t="shared" ref="H50:H52" si="10">F50*G50</f>
        <v>4406.4000000000005</v>
      </c>
      <c r="I50" s="14"/>
      <c r="J50" s="5"/>
      <c r="K50" s="5"/>
    </row>
    <row r="51" spans="1:11" x14ac:dyDescent="0.25">
      <c r="A51" s="14"/>
      <c r="B51" s="14"/>
      <c r="C51" s="4" t="s">
        <v>38</v>
      </c>
      <c r="D51" s="4" t="s">
        <v>13</v>
      </c>
      <c r="E51" s="4">
        <v>3</v>
      </c>
      <c r="F51" s="4">
        <v>5</v>
      </c>
      <c r="G51" s="10">
        <v>43.2</v>
      </c>
      <c r="H51" s="10">
        <f t="shared" si="10"/>
        <v>216</v>
      </c>
      <c r="I51" s="14"/>
      <c r="J51" s="5"/>
      <c r="K51" s="5"/>
    </row>
    <row r="52" spans="1:11" x14ac:dyDescent="0.25">
      <c r="A52" s="14"/>
      <c r="B52" s="14"/>
      <c r="C52" s="4" t="s">
        <v>38</v>
      </c>
      <c r="D52" s="4" t="s">
        <v>14</v>
      </c>
      <c r="E52" s="4">
        <v>32</v>
      </c>
      <c r="F52" s="4">
        <v>53</v>
      </c>
      <c r="G52" s="10">
        <v>43.2</v>
      </c>
      <c r="H52" s="10">
        <f t="shared" si="10"/>
        <v>2289.6000000000004</v>
      </c>
      <c r="I52" s="14"/>
      <c r="J52" s="5"/>
      <c r="K52" s="5"/>
    </row>
    <row r="53" spans="1:11" x14ac:dyDescent="0.25">
      <c r="A53" s="14"/>
      <c r="B53" s="14"/>
      <c r="C53" s="4" t="s">
        <v>38</v>
      </c>
      <c r="D53" s="4" t="s">
        <v>15</v>
      </c>
      <c r="E53" s="4">
        <v>30</v>
      </c>
      <c r="F53" s="4">
        <v>55</v>
      </c>
      <c r="G53" s="10">
        <v>45.1</v>
      </c>
      <c r="H53" s="10">
        <f>G53*F53</f>
        <v>2480.5</v>
      </c>
      <c r="I53" s="14"/>
      <c r="J53" s="5"/>
      <c r="K53" s="5"/>
    </row>
    <row r="54" spans="1:11" x14ac:dyDescent="0.25">
      <c r="A54" s="14"/>
      <c r="B54" s="14"/>
      <c r="C54" s="4" t="s">
        <v>10</v>
      </c>
      <c r="D54" s="4" t="s">
        <v>12</v>
      </c>
      <c r="E54" s="4">
        <v>47</v>
      </c>
      <c r="F54" s="4">
        <v>78</v>
      </c>
      <c r="G54" s="10">
        <v>43.2</v>
      </c>
      <c r="H54" s="10">
        <f t="shared" ref="H54:H56" si="11">F54*G54</f>
        <v>3369.6000000000004</v>
      </c>
      <c r="I54" s="14"/>
      <c r="J54" s="5"/>
      <c r="K54" s="5"/>
    </row>
    <row r="55" spans="1:11" x14ac:dyDescent="0.25">
      <c r="A55" s="14"/>
      <c r="B55" s="14"/>
      <c r="C55" s="4" t="s">
        <v>10</v>
      </c>
      <c r="D55" s="4" t="s">
        <v>13</v>
      </c>
      <c r="E55" s="4">
        <v>8</v>
      </c>
      <c r="F55" s="4">
        <v>13</v>
      </c>
      <c r="G55" s="10">
        <v>43.2</v>
      </c>
      <c r="H55" s="10">
        <f t="shared" si="11"/>
        <v>561.6</v>
      </c>
      <c r="I55" s="14"/>
      <c r="J55" s="5"/>
      <c r="K55" s="5"/>
    </row>
    <row r="56" spans="1:11" x14ac:dyDescent="0.25">
      <c r="A56" s="14"/>
      <c r="B56" s="14"/>
      <c r="C56" s="4" t="s">
        <v>10</v>
      </c>
      <c r="D56" s="4" t="s">
        <v>14</v>
      </c>
      <c r="E56" s="4">
        <v>9</v>
      </c>
      <c r="F56" s="4">
        <v>15</v>
      </c>
      <c r="G56" s="10">
        <v>43.2</v>
      </c>
      <c r="H56" s="10">
        <f t="shared" si="11"/>
        <v>648</v>
      </c>
      <c r="I56" s="14"/>
      <c r="J56" s="5"/>
      <c r="K56" s="5"/>
    </row>
    <row r="57" spans="1:11" x14ac:dyDescent="0.25">
      <c r="A57" s="14"/>
      <c r="B57" s="15"/>
      <c r="C57" s="4" t="s">
        <v>10</v>
      </c>
      <c r="D57" s="4" t="s">
        <v>15</v>
      </c>
      <c r="E57" s="4">
        <v>9</v>
      </c>
      <c r="F57" s="4">
        <v>16</v>
      </c>
      <c r="G57" s="10">
        <v>45.1</v>
      </c>
      <c r="H57" s="10">
        <f>G57*F57</f>
        <v>721.6</v>
      </c>
      <c r="I57" s="14"/>
      <c r="J57" s="5"/>
      <c r="K57" s="5"/>
    </row>
    <row r="58" spans="1:11" x14ac:dyDescent="0.25">
      <c r="A58" s="14"/>
      <c r="B58" s="17" t="s">
        <v>21</v>
      </c>
      <c r="C58" s="18"/>
      <c r="D58" s="4"/>
      <c r="E58" s="6">
        <f>SUM(E46:E57)</f>
        <v>385</v>
      </c>
      <c r="F58" s="6">
        <f t="shared" ref="F58:H58" si="12">SUM(F46:F57)</f>
        <v>640</v>
      </c>
      <c r="G58" s="6"/>
      <c r="H58" s="11">
        <f t="shared" si="12"/>
        <v>28738.799999999996</v>
      </c>
      <c r="I58" s="14"/>
      <c r="J58" s="5"/>
      <c r="K58" s="5"/>
    </row>
    <row r="59" spans="1:11" x14ac:dyDescent="0.25">
      <c r="A59" s="14"/>
      <c r="B59" s="20" t="s">
        <v>35</v>
      </c>
      <c r="C59" s="4" t="s">
        <v>17</v>
      </c>
      <c r="D59" s="4" t="s">
        <v>18</v>
      </c>
      <c r="E59" s="4">
        <v>16</v>
      </c>
      <c r="F59" s="4"/>
      <c r="G59" s="10">
        <v>92</v>
      </c>
      <c r="H59" s="10">
        <f>E59*G59</f>
        <v>1472</v>
      </c>
      <c r="I59" s="14"/>
      <c r="J59" s="5"/>
      <c r="K59" s="5"/>
    </row>
    <row r="60" spans="1:11" x14ac:dyDescent="0.25">
      <c r="A60" s="14"/>
      <c r="B60" s="20"/>
      <c r="C60" s="4" t="s">
        <v>17</v>
      </c>
      <c r="D60" s="4" t="s">
        <v>11</v>
      </c>
      <c r="E60" s="4">
        <v>198</v>
      </c>
      <c r="F60" s="4"/>
      <c r="G60" s="10">
        <v>77</v>
      </c>
      <c r="H60" s="10">
        <f>E60*G60</f>
        <v>15246</v>
      </c>
      <c r="I60" s="14"/>
      <c r="J60" s="5"/>
      <c r="K60" s="5"/>
    </row>
    <row r="61" spans="1:11" x14ac:dyDescent="0.25">
      <c r="A61" s="14"/>
      <c r="B61" s="20"/>
      <c r="C61" s="4" t="s">
        <v>17</v>
      </c>
      <c r="D61" s="4" t="s">
        <v>31</v>
      </c>
      <c r="E61" s="4">
        <v>32</v>
      </c>
      <c r="F61" s="4"/>
      <c r="G61" s="10">
        <v>57</v>
      </c>
      <c r="H61" s="10">
        <f>E61*G61</f>
        <v>1824</v>
      </c>
      <c r="I61" s="14"/>
      <c r="J61" s="5"/>
      <c r="K61" s="5"/>
    </row>
    <row r="62" spans="1:11" x14ac:dyDescent="0.25">
      <c r="A62" s="14"/>
      <c r="B62" s="20"/>
      <c r="C62" s="4" t="s">
        <v>17</v>
      </c>
      <c r="D62" s="4" t="s">
        <v>24</v>
      </c>
      <c r="E62" s="4">
        <v>5</v>
      </c>
      <c r="F62" s="4"/>
      <c r="G62" s="10">
        <v>47</v>
      </c>
      <c r="H62" s="10">
        <f>E62*G62</f>
        <v>235</v>
      </c>
      <c r="I62" s="14"/>
      <c r="J62" s="5"/>
      <c r="K62" s="5"/>
    </row>
    <row r="63" spans="1:11" x14ac:dyDescent="0.25">
      <c r="A63" s="14"/>
      <c r="B63" s="20"/>
      <c r="C63" s="4" t="s">
        <v>17</v>
      </c>
      <c r="D63" s="4" t="s">
        <v>12</v>
      </c>
      <c r="E63" s="4">
        <v>170</v>
      </c>
      <c r="F63" s="4">
        <v>262</v>
      </c>
      <c r="G63" s="10">
        <v>30.3</v>
      </c>
      <c r="H63" s="10">
        <f t="shared" ref="H63:H65" si="13">F63*G63</f>
        <v>7938.6</v>
      </c>
      <c r="I63" s="14"/>
      <c r="J63" s="5"/>
      <c r="K63" s="5"/>
    </row>
    <row r="64" spans="1:11" x14ac:dyDescent="0.25">
      <c r="A64" s="14"/>
      <c r="B64" s="20"/>
      <c r="C64" s="4" t="s">
        <v>17</v>
      </c>
      <c r="D64" s="4" t="s">
        <v>13</v>
      </c>
      <c r="E64" s="4">
        <v>1</v>
      </c>
      <c r="F64" s="4">
        <v>2</v>
      </c>
      <c r="G64" s="10">
        <v>30.3</v>
      </c>
      <c r="H64" s="10">
        <f t="shared" si="13"/>
        <v>60.6</v>
      </c>
      <c r="I64" s="14"/>
      <c r="J64" s="5"/>
      <c r="K64" s="5"/>
    </row>
    <row r="65" spans="1:11" x14ac:dyDescent="0.25">
      <c r="A65" s="14"/>
      <c r="B65" s="20"/>
      <c r="C65" s="4" t="s">
        <v>17</v>
      </c>
      <c r="D65" s="4" t="s">
        <v>14</v>
      </c>
      <c r="E65" s="4">
        <v>90</v>
      </c>
      <c r="F65" s="4">
        <v>138</v>
      </c>
      <c r="G65" s="10">
        <v>30.3</v>
      </c>
      <c r="H65" s="10">
        <f t="shared" si="13"/>
        <v>4181.4000000000005</v>
      </c>
      <c r="I65" s="14"/>
      <c r="J65" s="5"/>
      <c r="K65" s="5"/>
    </row>
    <row r="66" spans="1:11" x14ac:dyDescent="0.25">
      <c r="A66" s="14"/>
      <c r="B66" s="20"/>
      <c r="C66" s="4" t="s">
        <v>28</v>
      </c>
      <c r="D66" s="4" t="s">
        <v>18</v>
      </c>
      <c r="E66" s="4">
        <v>47</v>
      </c>
      <c r="F66" s="4"/>
      <c r="G66" s="10">
        <v>82</v>
      </c>
      <c r="H66" s="10">
        <f>E66*G66</f>
        <v>3854</v>
      </c>
      <c r="I66" s="14"/>
      <c r="J66" s="5"/>
      <c r="K66" s="5"/>
    </row>
    <row r="67" spans="1:11" x14ac:dyDescent="0.25">
      <c r="A67" s="14"/>
      <c r="B67" s="20"/>
      <c r="C67" s="4" t="s">
        <v>28</v>
      </c>
      <c r="D67" s="4" t="s">
        <v>11</v>
      </c>
      <c r="E67" s="4">
        <v>102</v>
      </c>
      <c r="F67" s="4"/>
      <c r="G67" s="10">
        <v>72</v>
      </c>
      <c r="H67" s="10">
        <f>E67*G67</f>
        <v>7344</v>
      </c>
      <c r="I67" s="14"/>
      <c r="J67" s="5"/>
      <c r="K67" s="5"/>
    </row>
    <row r="68" spans="1:11" x14ac:dyDescent="0.25">
      <c r="A68" s="14"/>
      <c r="B68" s="20"/>
      <c r="C68" s="4" t="s">
        <v>28</v>
      </c>
      <c r="D68" s="4" t="s">
        <v>31</v>
      </c>
      <c r="E68" s="4">
        <v>10</v>
      </c>
      <c r="F68" s="4"/>
      <c r="G68" s="10">
        <v>57</v>
      </c>
      <c r="H68" s="10">
        <f>E68*G68</f>
        <v>570</v>
      </c>
      <c r="I68" s="14"/>
      <c r="J68" s="5"/>
      <c r="K68" s="5"/>
    </row>
    <row r="69" spans="1:11" x14ac:dyDescent="0.25">
      <c r="A69" s="14"/>
      <c r="B69" s="20"/>
      <c r="C69" s="4" t="s">
        <v>28</v>
      </c>
      <c r="D69" s="4" t="s">
        <v>24</v>
      </c>
      <c r="E69" s="4">
        <v>5</v>
      </c>
      <c r="F69" s="4"/>
      <c r="G69" s="10">
        <v>47</v>
      </c>
      <c r="H69" s="10">
        <f>E69*G69</f>
        <v>235</v>
      </c>
      <c r="I69" s="14"/>
      <c r="J69" s="5"/>
      <c r="K69" s="5"/>
    </row>
    <row r="70" spans="1:11" x14ac:dyDescent="0.25">
      <c r="A70" s="14"/>
      <c r="B70" s="20"/>
      <c r="C70" s="4" t="s">
        <v>28</v>
      </c>
      <c r="D70" s="4" t="s">
        <v>12</v>
      </c>
      <c r="E70" s="4">
        <v>45</v>
      </c>
      <c r="F70" s="4">
        <v>69</v>
      </c>
      <c r="G70" s="10">
        <v>30.3</v>
      </c>
      <c r="H70" s="10">
        <f t="shared" ref="H70:H71" si="14">F70*G70</f>
        <v>2090.7000000000003</v>
      </c>
      <c r="I70" s="14"/>
      <c r="J70" s="5"/>
      <c r="K70" s="5"/>
    </row>
    <row r="71" spans="1:11" x14ac:dyDescent="0.25">
      <c r="A71" s="14"/>
      <c r="B71" s="20"/>
      <c r="C71" s="4" t="s">
        <v>28</v>
      </c>
      <c r="D71" s="4" t="s">
        <v>14</v>
      </c>
      <c r="E71" s="4">
        <v>75</v>
      </c>
      <c r="F71" s="4">
        <v>115</v>
      </c>
      <c r="G71" s="10">
        <v>30.3</v>
      </c>
      <c r="H71" s="10">
        <f t="shared" si="14"/>
        <v>3484.5</v>
      </c>
      <c r="I71" s="14"/>
      <c r="J71" s="5"/>
      <c r="K71" s="5"/>
    </row>
    <row r="72" spans="1:11" x14ac:dyDescent="0.25">
      <c r="A72" s="14"/>
      <c r="B72" s="17" t="s">
        <v>21</v>
      </c>
      <c r="C72" s="18"/>
      <c r="D72" s="4"/>
      <c r="E72" s="6">
        <f>SUM(E59:E71)</f>
        <v>796</v>
      </c>
      <c r="F72" s="6">
        <f t="shared" ref="F72:H72" si="15">SUM(F59:F71)</f>
        <v>586</v>
      </c>
      <c r="G72" s="6"/>
      <c r="H72" s="11">
        <f t="shared" si="15"/>
        <v>48535.799999999996</v>
      </c>
      <c r="I72" s="14"/>
      <c r="J72" s="5"/>
      <c r="K72" s="5"/>
    </row>
    <row r="73" spans="1:11" x14ac:dyDescent="0.25">
      <c r="A73" s="14"/>
      <c r="B73" s="8" t="s">
        <v>36</v>
      </c>
      <c r="C73" s="4" t="s">
        <v>16</v>
      </c>
      <c r="D73" s="4" t="s">
        <v>11</v>
      </c>
      <c r="E73" s="4">
        <v>16</v>
      </c>
      <c r="F73" s="4"/>
      <c r="G73" s="10">
        <v>92</v>
      </c>
      <c r="H73" s="10">
        <f>E73*G73</f>
        <v>1472</v>
      </c>
      <c r="I73" s="14"/>
      <c r="J73" s="5"/>
      <c r="K73" s="5"/>
    </row>
    <row r="74" spans="1:11" x14ac:dyDescent="0.25">
      <c r="A74" s="14"/>
      <c r="B74" s="7"/>
      <c r="C74" s="4" t="s">
        <v>16</v>
      </c>
      <c r="D74" s="4" t="s">
        <v>12</v>
      </c>
      <c r="E74" s="4">
        <v>77</v>
      </c>
      <c r="F74" s="4">
        <v>128</v>
      </c>
      <c r="G74" s="10">
        <v>43.2</v>
      </c>
      <c r="H74" s="10">
        <f t="shared" ref="H74:H76" si="16">F74*G74</f>
        <v>5529.6</v>
      </c>
      <c r="I74" s="14"/>
      <c r="J74" s="5"/>
      <c r="K74" s="5"/>
    </row>
    <row r="75" spans="1:11" x14ac:dyDescent="0.25">
      <c r="A75" s="14"/>
      <c r="B75" s="7"/>
      <c r="C75" s="4" t="s">
        <v>16</v>
      </c>
      <c r="D75" s="4" t="s">
        <v>13</v>
      </c>
      <c r="E75" s="4">
        <v>3</v>
      </c>
      <c r="F75" s="4">
        <v>5</v>
      </c>
      <c r="G75" s="10">
        <v>43.2</v>
      </c>
      <c r="H75" s="10">
        <f t="shared" si="16"/>
        <v>216</v>
      </c>
      <c r="I75" s="14"/>
      <c r="J75" s="5"/>
    </row>
    <row r="76" spans="1:11" x14ac:dyDescent="0.25">
      <c r="A76" s="14"/>
      <c r="B76" s="7"/>
      <c r="C76" s="4" t="s">
        <v>16</v>
      </c>
      <c r="D76" s="4" t="s">
        <v>14</v>
      </c>
      <c r="E76" s="4">
        <v>150</v>
      </c>
      <c r="F76" s="4">
        <v>250</v>
      </c>
      <c r="G76" s="10">
        <v>43.2</v>
      </c>
      <c r="H76" s="10">
        <f t="shared" si="16"/>
        <v>10800</v>
      </c>
      <c r="I76" s="14"/>
      <c r="J76" s="5"/>
      <c r="K76" s="5"/>
    </row>
    <row r="77" spans="1:11" x14ac:dyDescent="0.25">
      <c r="A77" s="14"/>
      <c r="B77" s="7"/>
      <c r="C77" s="4" t="s">
        <v>16</v>
      </c>
      <c r="D77" s="4" t="s">
        <v>15</v>
      </c>
      <c r="E77" s="4">
        <v>143</v>
      </c>
      <c r="F77" s="4">
        <v>260</v>
      </c>
      <c r="G77" s="10">
        <v>45.1</v>
      </c>
      <c r="H77" s="10">
        <f>G77*F77</f>
        <v>11726</v>
      </c>
      <c r="I77" s="14"/>
      <c r="J77" s="5"/>
      <c r="K77" s="5"/>
    </row>
    <row r="78" spans="1:11" x14ac:dyDescent="0.25">
      <c r="A78" s="14"/>
      <c r="B78" s="7"/>
      <c r="C78" s="4" t="s">
        <v>10</v>
      </c>
      <c r="D78" s="4" t="s">
        <v>12</v>
      </c>
      <c r="E78" s="4">
        <v>38</v>
      </c>
      <c r="F78" s="4">
        <v>63</v>
      </c>
      <c r="G78" s="10">
        <v>43.2</v>
      </c>
      <c r="H78" s="10">
        <f t="shared" ref="H78:H80" si="17">F78*G78</f>
        <v>2721.6000000000004</v>
      </c>
      <c r="I78" s="14"/>
      <c r="J78" s="5"/>
      <c r="K78" s="5"/>
    </row>
    <row r="79" spans="1:11" x14ac:dyDescent="0.25">
      <c r="A79" s="14"/>
      <c r="B79" s="7"/>
      <c r="C79" s="4" t="s">
        <v>10</v>
      </c>
      <c r="D79" s="4" t="s">
        <v>13</v>
      </c>
      <c r="E79" s="4">
        <v>3</v>
      </c>
      <c r="F79" s="4">
        <v>5</v>
      </c>
      <c r="G79" s="10">
        <v>43.2</v>
      </c>
      <c r="H79" s="10">
        <f t="shared" si="17"/>
        <v>216</v>
      </c>
      <c r="I79" s="14"/>
      <c r="J79" s="5"/>
      <c r="K79" s="5"/>
    </row>
    <row r="80" spans="1:11" x14ac:dyDescent="0.25">
      <c r="A80" s="14"/>
      <c r="B80" s="7"/>
      <c r="C80" s="4" t="s">
        <v>10</v>
      </c>
      <c r="D80" s="4" t="s">
        <v>14</v>
      </c>
      <c r="E80" s="4">
        <v>41</v>
      </c>
      <c r="F80" s="4">
        <v>68</v>
      </c>
      <c r="G80" s="10">
        <v>43.2</v>
      </c>
      <c r="H80" s="10">
        <f t="shared" si="17"/>
        <v>2937.6000000000004</v>
      </c>
      <c r="I80" s="14"/>
      <c r="J80" s="5"/>
      <c r="K80" s="5"/>
    </row>
    <row r="81" spans="1:11" x14ac:dyDescent="0.25">
      <c r="A81" s="14"/>
      <c r="B81" s="7"/>
      <c r="C81" s="4" t="s">
        <v>10</v>
      </c>
      <c r="D81" s="4" t="s">
        <v>15</v>
      </c>
      <c r="E81" s="4">
        <v>40</v>
      </c>
      <c r="F81" s="4">
        <v>73</v>
      </c>
      <c r="G81" s="10">
        <v>45.1</v>
      </c>
      <c r="H81" s="10">
        <f>G81*F81</f>
        <v>3292.3</v>
      </c>
      <c r="I81" s="14"/>
      <c r="J81" s="5"/>
      <c r="K81" s="5"/>
    </row>
    <row r="82" spans="1:11" x14ac:dyDescent="0.25">
      <c r="A82" s="14"/>
      <c r="B82" s="7"/>
      <c r="C82" s="4" t="s">
        <v>22</v>
      </c>
      <c r="D82" s="4" t="s">
        <v>12</v>
      </c>
      <c r="E82" s="4">
        <v>19</v>
      </c>
      <c r="F82" s="4">
        <v>32</v>
      </c>
      <c r="G82" s="10">
        <v>43.2</v>
      </c>
      <c r="H82" s="10">
        <f t="shared" ref="H82:H83" si="18">F82*G82</f>
        <v>1382.4</v>
      </c>
      <c r="I82" s="14"/>
      <c r="J82" s="5"/>
      <c r="K82" s="5"/>
    </row>
    <row r="83" spans="1:11" x14ac:dyDescent="0.25">
      <c r="A83" s="14"/>
      <c r="B83" s="7"/>
      <c r="C83" s="4" t="s">
        <v>22</v>
      </c>
      <c r="D83" s="4" t="s">
        <v>14</v>
      </c>
      <c r="E83" s="4">
        <v>30</v>
      </c>
      <c r="F83" s="4">
        <v>50</v>
      </c>
      <c r="G83" s="10">
        <v>43.2</v>
      </c>
      <c r="H83" s="10">
        <f t="shared" si="18"/>
        <v>2160</v>
      </c>
      <c r="I83" s="14"/>
      <c r="J83" s="5"/>
      <c r="K83" s="5"/>
    </row>
    <row r="84" spans="1:11" x14ac:dyDescent="0.25">
      <c r="A84" s="14"/>
      <c r="B84" s="7"/>
      <c r="C84" s="4" t="s">
        <v>22</v>
      </c>
      <c r="D84" s="4" t="s">
        <v>15</v>
      </c>
      <c r="E84" s="4">
        <v>29</v>
      </c>
      <c r="F84" s="4">
        <v>53</v>
      </c>
      <c r="G84" s="10">
        <v>45.1</v>
      </c>
      <c r="H84" s="10">
        <f>G84*F84</f>
        <v>2390.3000000000002</v>
      </c>
      <c r="I84" s="14"/>
      <c r="J84" s="5"/>
      <c r="K84" s="5"/>
    </row>
    <row r="85" spans="1:11" x14ac:dyDescent="0.25">
      <c r="A85" s="14"/>
      <c r="B85" s="17" t="s">
        <v>21</v>
      </c>
      <c r="C85" s="18"/>
      <c r="D85" s="4"/>
      <c r="E85" s="6">
        <f>SUM(E73:E84)</f>
        <v>589</v>
      </c>
      <c r="F85" s="6">
        <f t="shared" ref="F85:H85" si="19">SUM(F73:F84)</f>
        <v>987</v>
      </c>
      <c r="G85" s="6"/>
      <c r="H85" s="11">
        <f t="shared" si="19"/>
        <v>44843.8</v>
      </c>
      <c r="I85" s="14"/>
    </row>
    <row r="86" spans="1:11" x14ac:dyDescent="0.25">
      <c r="A86" s="14"/>
      <c r="B86" s="16" t="s">
        <v>33</v>
      </c>
      <c r="C86" s="4" t="s">
        <v>22</v>
      </c>
      <c r="D86" s="4" t="s">
        <v>25</v>
      </c>
      <c r="E86" s="4">
        <v>3</v>
      </c>
      <c r="F86" s="4"/>
      <c r="G86" s="4">
        <v>222</v>
      </c>
      <c r="H86" s="10">
        <f>E86*G86</f>
        <v>666</v>
      </c>
      <c r="I86" s="14"/>
    </row>
    <row r="87" spans="1:11" x14ac:dyDescent="0.25">
      <c r="A87" s="14"/>
      <c r="B87" s="14"/>
      <c r="C87" s="4" t="s">
        <v>22</v>
      </c>
      <c r="D87" s="4" t="s">
        <v>18</v>
      </c>
      <c r="E87" s="4">
        <v>118</v>
      </c>
      <c r="F87" s="4"/>
      <c r="G87" s="10">
        <v>167</v>
      </c>
      <c r="H87" s="10">
        <f>E87*G87</f>
        <v>19706</v>
      </c>
      <c r="I87" s="14"/>
      <c r="J87" s="5"/>
      <c r="K87" s="5"/>
    </row>
    <row r="88" spans="1:11" x14ac:dyDescent="0.25">
      <c r="A88" s="14"/>
      <c r="B88" s="14"/>
      <c r="C88" s="4" t="s">
        <v>22</v>
      </c>
      <c r="D88" s="4" t="s">
        <v>11</v>
      </c>
      <c r="E88" s="4">
        <v>100</v>
      </c>
      <c r="F88" s="4"/>
      <c r="G88" s="10">
        <v>132</v>
      </c>
      <c r="H88" s="10">
        <f>E88*G88</f>
        <v>13200</v>
      </c>
      <c r="I88" s="14"/>
      <c r="J88" s="5"/>
      <c r="K88" s="5"/>
    </row>
    <row r="89" spans="1:11" x14ac:dyDescent="0.25">
      <c r="A89" s="14"/>
      <c r="B89" s="14"/>
      <c r="C89" s="4" t="s">
        <v>22</v>
      </c>
      <c r="D89" s="4" t="s">
        <v>31</v>
      </c>
      <c r="E89" s="4">
        <v>10</v>
      </c>
      <c r="F89" s="4"/>
      <c r="G89" s="10">
        <v>117</v>
      </c>
      <c r="H89" s="10">
        <f>E89*G89</f>
        <v>1170</v>
      </c>
      <c r="I89" s="14"/>
      <c r="J89" s="5"/>
      <c r="K89" s="5"/>
    </row>
    <row r="90" spans="1:11" x14ac:dyDescent="0.25">
      <c r="A90" s="14"/>
      <c r="B90" s="14"/>
      <c r="C90" s="4" t="s">
        <v>22</v>
      </c>
      <c r="D90" s="4" t="s">
        <v>24</v>
      </c>
      <c r="E90" s="4">
        <v>31</v>
      </c>
      <c r="F90" s="4"/>
      <c r="G90" s="10">
        <v>87</v>
      </c>
      <c r="H90" s="10">
        <f>E90*G90</f>
        <v>2697</v>
      </c>
      <c r="I90" s="14"/>
      <c r="J90" s="5"/>
      <c r="K90" s="5"/>
    </row>
    <row r="91" spans="1:11" x14ac:dyDescent="0.25">
      <c r="A91" s="14"/>
      <c r="B91" s="14"/>
      <c r="C91" s="4" t="s">
        <v>22</v>
      </c>
      <c r="D91" s="4" t="s">
        <v>12</v>
      </c>
      <c r="E91" s="4">
        <v>35</v>
      </c>
      <c r="F91" s="4">
        <v>58</v>
      </c>
      <c r="G91" s="10">
        <v>43.2</v>
      </c>
      <c r="H91" s="10">
        <f t="shared" ref="H91:H92" si="20">F91*G91</f>
        <v>2505.6000000000004</v>
      </c>
      <c r="I91" s="14"/>
      <c r="J91" s="5"/>
      <c r="K91" s="5"/>
    </row>
    <row r="92" spans="1:11" x14ac:dyDescent="0.25">
      <c r="A92" s="14"/>
      <c r="B92" s="14"/>
      <c r="C92" s="4" t="s">
        <v>22</v>
      </c>
      <c r="D92" s="4" t="s">
        <v>14</v>
      </c>
      <c r="E92" s="4">
        <v>70</v>
      </c>
      <c r="F92" s="4">
        <v>117</v>
      </c>
      <c r="G92" s="10">
        <v>43.2</v>
      </c>
      <c r="H92" s="10">
        <f t="shared" si="20"/>
        <v>5054.4000000000005</v>
      </c>
      <c r="I92" s="14"/>
      <c r="J92" s="5"/>
      <c r="K92" s="5"/>
    </row>
    <row r="93" spans="1:11" x14ac:dyDescent="0.25">
      <c r="A93" s="14"/>
      <c r="B93" s="14"/>
      <c r="C93" s="4" t="s">
        <v>22</v>
      </c>
      <c r="D93" s="4" t="s">
        <v>15</v>
      </c>
      <c r="E93" s="4">
        <v>70</v>
      </c>
      <c r="F93" s="4">
        <v>127</v>
      </c>
      <c r="G93" s="10">
        <v>45.1</v>
      </c>
      <c r="H93" s="10">
        <f>G93*F93</f>
        <v>5727.7</v>
      </c>
      <c r="I93" s="14"/>
      <c r="J93" s="5"/>
      <c r="K93" s="5"/>
    </row>
    <row r="94" spans="1:11" x14ac:dyDescent="0.25">
      <c r="A94" s="14"/>
      <c r="B94" s="14"/>
      <c r="C94" s="4" t="s">
        <v>10</v>
      </c>
      <c r="D94" s="4" t="s">
        <v>18</v>
      </c>
      <c r="E94" s="4">
        <v>11</v>
      </c>
      <c r="F94" s="4"/>
      <c r="G94" s="10">
        <v>92</v>
      </c>
      <c r="H94" s="10">
        <f>E94*G94</f>
        <v>1012</v>
      </c>
      <c r="I94" s="14"/>
      <c r="J94" s="5"/>
      <c r="K94" s="5"/>
    </row>
    <row r="95" spans="1:11" x14ac:dyDescent="0.25">
      <c r="A95" s="14"/>
      <c r="B95" s="14"/>
      <c r="C95" s="4" t="s">
        <v>10</v>
      </c>
      <c r="D95" s="4" t="s">
        <v>11</v>
      </c>
      <c r="E95" s="4">
        <v>27</v>
      </c>
      <c r="F95" s="4"/>
      <c r="G95" s="10">
        <v>87</v>
      </c>
      <c r="H95" s="10">
        <f>E95*G95</f>
        <v>2349</v>
      </c>
      <c r="I95" s="14"/>
      <c r="J95" s="5"/>
      <c r="K95" s="5"/>
    </row>
    <row r="96" spans="1:11" x14ac:dyDescent="0.25">
      <c r="A96" s="14"/>
      <c r="B96" s="14"/>
      <c r="C96" s="4" t="s">
        <v>10</v>
      </c>
      <c r="D96" s="4" t="s">
        <v>12</v>
      </c>
      <c r="E96" s="4">
        <v>40</v>
      </c>
      <c r="F96" s="4">
        <v>67</v>
      </c>
      <c r="G96" s="10">
        <v>43.2</v>
      </c>
      <c r="H96" s="10">
        <f t="shared" ref="H96:H98" si="21">F96*G96</f>
        <v>2894.4</v>
      </c>
      <c r="I96" s="14"/>
      <c r="J96" s="5"/>
      <c r="K96" s="5"/>
    </row>
    <row r="97" spans="1:11" x14ac:dyDescent="0.25">
      <c r="A97" s="14"/>
      <c r="B97" s="14"/>
      <c r="C97" s="4" t="s">
        <v>10</v>
      </c>
      <c r="D97" s="4" t="s">
        <v>13</v>
      </c>
      <c r="E97" s="4">
        <v>2</v>
      </c>
      <c r="F97" s="4">
        <v>3</v>
      </c>
      <c r="G97" s="10">
        <v>43.2</v>
      </c>
      <c r="H97" s="10">
        <f t="shared" si="21"/>
        <v>129.60000000000002</v>
      </c>
      <c r="I97" s="14"/>
      <c r="J97" s="5"/>
      <c r="K97" s="5"/>
    </row>
    <row r="98" spans="1:11" x14ac:dyDescent="0.25">
      <c r="A98" s="14"/>
      <c r="B98" s="14"/>
      <c r="C98" s="4" t="s">
        <v>10</v>
      </c>
      <c r="D98" s="4" t="s">
        <v>14</v>
      </c>
      <c r="E98" s="4">
        <v>66</v>
      </c>
      <c r="F98" s="4">
        <v>110</v>
      </c>
      <c r="G98" s="10">
        <v>43.2</v>
      </c>
      <c r="H98" s="10">
        <f t="shared" si="21"/>
        <v>4752</v>
      </c>
      <c r="I98" s="14"/>
      <c r="J98" s="5"/>
      <c r="K98" s="5"/>
    </row>
    <row r="99" spans="1:11" x14ac:dyDescent="0.25">
      <c r="A99" s="14"/>
      <c r="B99" s="14"/>
      <c r="C99" s="4" t="s">
        <v>10</v>
      </c>
      <c r="D99" s="4" t="s">
        <v>15</v>
      </c>
      <c r="E99" s="4">
        <v>60</v>
      </c>
      <c r="F99" s="4">
        <v>109</v>
      </c>
      <c r="G99" s="10">
        <v>45.1</v>
      </c>
      <c r="H99" s="10">
        <f>G99*F99</f>
        <v>4915.9000000000005</v>
      </c>
      <c r="I99" s="14"/>
      <c r="J99" s="5"/>
      <c r="K99" s="5"/>
    </row>
    <row r="100" spans="1:11" x14ac:dyDescent="0.25">
      <c r="A100" s="14"/>
      <c r="B100" s="14"/>
      <c r="C100" s="4" t="s">
        <v>16</v>
      </c>
      <c r="D100" s="4" t="s">
        <v>25</v>
      </c>
      <c r="E100" s="4">
        <v>10</v>
      </c>
      <c r="F100" s="4"/>
      <c r="G100" s="4">
        <v>162</v>
      </c>
      <c r="H100" s="10">
        <f>E100*G100</f>
        <v>1620</v>
      </c>
      <c r="I100" s="14"/>
      <c r="J100" s="5"/>
      <c r="K100" s="5"/>
    </row>
    <row r="101" spans="1:11" x14ac:dyDescent="0.25">
      <c r="A101" s="14"/>
      <c r="B101" s="14"/>
      <c r="C101" s="4" t="s">
        <v>16</v>
      </c>
      <c r="D101" s="4" t="s">
        <v>18</v>
      </c>
      <c r="E101" s="4">
        <v>25</v>
      </c>
      <c r="F101" s="4"/>
      <c r="G101" s="10">
        <v>132</v>
      </c>
      <c r="H101" s="10">
        <f>E101*G101</f>
        <v>3300</v>
      </c>
      <c r="I101" s="14"/>
      <c r="J101" s="5"/>
      <c r="K101" s="5"/>
    </row>
    <row r="102" spans="1:11" x14ac:dyDescent="0.25">
      <c r="A102" s="14"/>
      <c r="B102" s="14"/>
      <c r="C102" s="4" t="s">
        <v>16</v>
      </c>
      <c r="D102" s="4" t="s">
        <v>11</v>
      </c>
      <c r="E102" s="4">
        <v>4</v>
      </c>
      <c r="F102" s="4"/>
      <c r="G102" s="10">
        <v>92</v>
      </c>
      <c r="H102" s="10">
        <f>E102*G102</f>
        <v>368</v>
      </c>
      <c r="I102" s="14"/>
      <c r="J102" s="5"/>
      <c r="K102" s="5"/>
    </row>
    <row r="103" spans="1:11" x14ac:dyDescent="0.25">
      <c r="A103" s="14"/>
      <c r="B103" s="14"/>
      <c r="C103" s="4" t="s">
        <v>16</v>
      </c>
      <c r="D103" s="4" t="s">
        <v>12</v>
      </c>
      <c r="E103" s="4">
        <v>5</v>
      </c>
      <c r="F103" s="4">
        <v>8</v>
      </c>
      <c r="G103" s="10">
        <v>43.2</v>
      </c>
      <c r="H103" s="10">
        <f t="shared" ref="H103:H104" si="22">F103*G103</f>
        <v>345.6</v>
      </c>
      <c r="I103" s="14"/>
      <c r="J103" s="5"/>
      <c r="K103" s="5"/>
    </row>
    <row r="104" spans="1:11" x14ac:dyDescent="0.25">
      <c r="A104" s="14"/>
      <c r="B104" s="14"/>
      <c r="C104" s="4" t="s">
        <v>16</v>
      </c>
      <c r="D104" s="4" t="s">
        <v>14</v>
      </c>
      <c r="E104" s="4">
        <v>15</v>
      </c>
      <c r="F104" s="4">
        <v>25</v>
      </c>
      <c r="G104" s="10">
        <v>43.2</v>
      </c>
      <c r="H104" s="10">
        <f t="shared" si="22"/>
        <v>1080</v>
      </c>
      <c r="I104" s="14"/>
      <c r="J104" s="5"/>
      <c r="K104" s="5"/>
    </row>
    <row r="105" spans="1:11" x14ac:dyDescent="0.25">
      <c r="A105" s="14"/>
      <c r="B105" s="14"/>
      <c r="C105" s="4" t="s">
        <v>16</v>
      </c>
      <c r="D105" s="4" t="s">
        <v>15</v>
      </c>
      <c r="E105" s="4">
        <v>14</v>
      </c>
      <c r="F105" s="4">
        <v>25</v>
      </c>
      <c r="G105" s="10">
        <v>45.1</v>
      </c>
      <c r="H105" s="10">
        <f>G105*F105</f>
        <v>1127.5</v>
      </c>
      <c r="I105" s="14"/>
      <c r="J105" s="5"/>
      <c r="K105" s="5"/>
    </row>
    <row r="106" spans="1:11" x14ac:dyDescent="0.25">
      <c r="A106" s="14"/>
      <c r="B106" s="17" t="s">
        <v>21</v>
      </c>
      <c r="C106" s="18"/>
      <c r="D106" s="4"/>
      <c r="E106" s="6">
        <f>SUM(E86:E105)</f>
        <v>716</v>
      </c>
      <c r="F106" s="6">
        <f t="shared" ref="F106:H106" si="23">SUM(F86:F105)</f>
        <v>649</v>
      </c>
      <c r="G106" s="6"/>
      <c r="H106" s="11">
        <f t="shared" si="23"/>
        <v>74620.7</v>
      </c>
      <c r="I106" s="14"/>
    </row>
    <row r="107" spans="1:11" x14ac:dyDescent="0.25">
      <c r="A107" s="14"/>
      <c r="B107" s="16" t="s">
        <v>34</v>
      </c>
      <c r="C107" s="4" t="s">
        <v>22</v>
      </c>
      <c r="D107" s="4" t="s">
        <v>18</v>
      </c>
      <c r="E107" s="4">
        <v>2</v>
      </c>
      <c r="F107" s="4"/>
      <c r="G107" s="10">
        <v>167</v>
      </c>
      <c r="H107" s="10">
        <f>E107*G107</f>
        <v>334</v>
      </c>
      <c r="I107" s="14"/>
    </row>
    <row r="108" spans="1:11" x14ac:dyDescent="0.25">
      <c r="A108" s="14"/>
      <c r="B108" s="14"/>
      <c r="C108" s="4" t="s">
        <v>22</v>
      </c>
      <c r="D108" s="4" t="s">
        <v>11</v>
      </c>
      <c r="E108" s="4">
        <v>25</v>
      </c>
      <c r="F108" s="4"/>
      <c r="G108" s="10">
        <v>132</v>
      </c>
      <c r="H108" s="10">
        <f>E108*G108</f>
        <v>3300</v>
      </c>
      <c r="I108" s="14"/>
      <c r="J108" s="5"/>
      <c r="K108" s="5"/>
    </row>
    <row r="109" spans="1:11" x14ac:dyDescent="0.25">
      <c r="A109" s="14"/>
      <c r="B109" s="14"/>
      <c r="C109" s="4" t="s">
        <v>22</v>
      </c>
      <c r="D109" s="4" t="s">
        <v>31</v>
      </c>
      <c r="E109" s="4">
        <v>9</v>
      </c>
      <c r="F109" s="4"/>
      <c r="G109" s="10">
        <v>117</v>
      </c>
      <c r="H109" s="10">
        <f>E109*G109</f>
        <v>1053</v>
      </c>
      <c r="I109" s="14"/>
      <c r="J109" s="5"/>
      <c r="K109" s="5"/>
    </row>
    <row r="110" spans="1:11" x14ac:dyDescent="0.25">
      <c r="A110" s="14"/>
      <c r="B110" s="14"/>
      <c r="C110" s="4" t="s">
        <v>22</v>
      </c>
      <c r="D110" s="4" t="s">
        <v>24</v>
      </c>
      <c r="E110" s="4">
        <v>10</v>
      </c>
      <c r="F110" s="4"/>
      <c r="G110" s="10">
        <v>87</v>
      </c>
      <c r="H110" s="10">
        <f>E110*G110</f>
        <v>870</v>
      </c>
      <c r="I110" s="14"/>
      <c r="J110" s="5"/>
      <c r="K110" s="5"/>
    </row>
    <row r="111" spans="1:11" x14ac:dyDescent="0.25">
      <c r="A111" s="14"/>
      <c r="B111" s="14"/>
      <c r="C111" s="4" t="s">
        <v>22</v>
      </c>
      <c r="D111" s="4" t="s">
        <v>12</v>
      </c>
      <c r="E111" s="4">
        <v>30</v>
      </c>
      <c r="F111" s="4">
        <v>50</v>
      </c>
      <c r="G111" s="10">
        <v>43.2</v>
      </c>
      <c r="H111" s="10">
        <f t="shared" ref="H111:H112" si="24">F111*G111</f>
        <v>2160</v>
      </c>
      <c r="I111" s="14"/>
      <c r="J111" s="5"/>
      <c r="K111" s="5"/>
    </row>
    <row r="112" spans="1:11" x14ac:dyDescent="0.25">
      <c r="A112" s="14"/>
      <c r="B112" s="14"/>
      <c r="C112" s="4" t="s">
        <v>22</v>
      </c>
      <c r="D112" s="4" t="s">
        <v>14</v>
      </c>
      <c r="E112" s="4">
        <v>40</v>
      </c>
      <c r="F112" s="4">
        <v>67</v>
      </c>
      <c r="G112" s="10">
        <v>43.2</v>
      </c>
      <c r="H112" s="10">
        <f t="shared" si="24"/>
        <v>2894.4</v>
      </c>
      <c r="I112" s="14"/>
      <c r="J112" s="5"/>
      <c r="K112" s="5"/>
    </row>
    <row r="113" spans="1:11" x14ac:dyDescent="0.25">
      <c r="A113" s="14"/>
      <c r="B113" s="14"/>
      <c r="C113" s="4" t="s">
        <v>22</v>
      </c>
      <c r="D113" s="4" t="s">
        <v>15</v>
      </c>
      <c r="E113" s="4">
        <v>40</v>
      </c>
      <c r="F113" s="4">
        <v>73</v>
      </c>
      <c r="G113" s="10">
        <v>45.1</v>
      </c>
      <c r="H113" s="10">
        <f>G113*F113</f>
        <v>3292.3</v>
      </c>
      <c r="I113" s="14"/>
      <c r="J113" s="5"/>
      <c r="K113" s="5"/>
    </row>
    <row r="114" spans="1:11" x14ac:dyDescent="0.25">
      <c r="A114" s="14"/>
      <c r="B114" s="14"/>
      <c r="C114" s="4" t="s">
        <v>16</v>
      </c>
      <c r="D114" s="4" t="s">
        <v>18</v>
      </c>
      <c r="E114" s="4">
        <v>1</v>
      </c>
      <c r="F114" s="4"/>
      <c r="G114" s="10">
        <v>132</v>
      </c>
      <c r="H114" s="10">
        <f>E114*G114</f>
        <v>132</v>
      </c>
      <c r="I114" s="14"/>
      <c r="J114" s="5"/>
      <c r="K114" s="5"/>
    </row>
    <row r="115" spans="1:11" x14ac:dyDescent="0.25">
      <c r="A115" s="14"/>
      <c r="B115" s="14"/>
      <c r="C115" s="4" t="s">
        <v>16</v>
      </c>
      <c r="D115" s="4" t="s">
        <v>11</v>
      </c>
      <c r="E115" s="4">
        <v>3</v>
      </c>
      <c r="F115" s="4"/>
      <c r="G115" s="10">
        <v>92</v>
      </c>
      <c r="H115" s="10">
        <f>E115*G115</f>
        <v>276</v>
      </c>
      <c r="I115" s="14"/>
      <c r="J115" s="5"/>
      <c r="K115" s="5"/>
    </row>
    <row r="116" spans="1:11" x14ac:dyDescent="0.25">
      <c r="A116" s="14"/>
      <c r="B116" s="14"/>
      <c r="C116" s="4" t="s">
        <v>16</v>
      </c>
      <c r="D116" s="4" t="s">
        <v>12</v>
      </c>
      <c r="E116" s="4">
        <v>3</v>
      </c>
      <c r="F116" s="4">
        <v>5</v>
      </c>
      <c r="G116" s="10">
        <v>43.2</v>
      </c>
      <c r="H116" s="10">
        <f t="shared" ref="H116:H117" si="25">F116*G116</f>
        <v>216</v>
      </c>
      <c r="I116" s="14"/>
      <c r="J116" s="5"/>
      <c r="K116" s="5"/>
    </row>
    <row r="117" spans="1:11" x14ac:dyDescent="0.25">
      <c r="A117" s="14"/>
      <c r="B117" s="14"/>
      <c r="C117" s="4" t="s">
        <v>16</v>
      </c>
      <c r="D117" s="4" t="s">
        <v>14</v>
      </c>
      <c r="E117" s="4">
        <v>8</v>
      </c>
      <c r="F117" s="4">
        <v>13</v>
      </c>
      <c r="G117" s="10">
        <v>43.2</v>
      </c>
      <c r="H117" s="10">
        <f t="shared" si="25"/>
        <v>561.6</v>
      </c>
      <c r="I117" s="14"/>
      <c r="J117" s="5"/>
      <c r="K117" s="5"/>
    </row>
    <row r="118" spans="1:11" x14ac:dyDescent="0.25">
      <c r="A118" s="14"/>
      <c r="B118" s="14"/>
      <c r="C118" s="4" t="s">
        <v>16</v>
      </c>
      <c r="D118" s="4" t="s">
        <v>15</v>
      </c>
      <c r="E118" s="4">
        <v>7</v>
      </c>
      <c r="F118" s="4">
        <v>13</v>
      </c>
      <c r="G118" s="10">
        <v>45.1</v>
      </c>
      <c r="H118" s="10">
        <f>G118*F118</f>
        <v>586.30000000000007</v>
      </c>
      <c r="I118" s="14"/>
      <c r="J118" s="5"/>
      <c r="K118" s="5"/>
    </row>
    <row r="119" spans="1:11" x14ac:dyDescent="0.25">
      <c r="A119" s="14"/>
      <c r="B119" s="14"/>
      <c r="C119" s="4" t="s">
        <v>10</v>
      </c>
      <c r="D119" s="4" t="s">
        <v>18</v>
      </c>
      <c r="E119" s="4">
        <v>4</v>
      </c>
      <c r="F119" s="4"/>
      <c r="G119" s="10">
        <v>92</v>
      </c>
      <c r="H119" s="10">
        <f>E119*G119</f>
        <v>368</v>
      </c>
      <c r="I119" s="14"/>
      <c r="J119" s="5"/>
      <c r="K119" s="5"/>
    </row>
    <row r="120" spans="1:11" x14ac:dyDescent="0.25">
      <c r="A120" s="14"/>
      <c r="B120" s="14"/>
      <c r="C120" s="4" t="s">
        <v>10</v>
      </c>
      <c r="D120" s="4" t="s">
        <v>11</v>
      </c>
      <c r="E120" s="4">
        <v>15</v>
      </c>
      <c r="F120" s="4"/>
      <c r="G120" s="10">
        <v>87</v>
      </c>
      <c r="H120" s="10">
        <f>E120*G120</f>
        <v>1305</v>
      </c>
      <c r="I120" s="14"/>
      <c r="J120" s="5"/>
      <c r="K120" s="5"/>
    </row>
    <row r="121" spans="1:11" x14ac:dyDescent="0.25">
      <c r="A121" s="14"/>
      <c r="B121" s="14"/>
      <c r="C121" s="4" t="s">
        <v>10</v>
      </c>
      <c r="D121" s="4" t="s">
        <v>12</v>
      </c>
      <c r="E121" s="4">
        <v>22</v>
      </c>
      <c r="F121" s="4">
        <v>37</v>
      </c>
      <c r="G121" s="10">
        <v>43.2</v>
      </c>
      <c r="H121" s="10">
        <f t="shared" ref="H121:H123" si="26">F121*G121</f>
        <v>1598.4</v>
      </c>
      <c r="I121" s="14"/>
      <c r="J121" s="5"/>
      <c r="K121" s="5"/>
    </row>
    <row r="122" spans="1:11" x14ac:dyDescent="0.25">
      <c r="A122" s="14"/>
      <c r="B122" s="14"/>
      <c r="C122" s="4" t="s">
        <v>10</v>
      </c>
      <c r="D122" s="4" t="s">
        <v>13</v>
      </c>
      <c r="E122" s="4">
        <v>1</v>
      </c>
      <c r="F122" s="4">
        <v>2</v>
      </c>
      <c r="G122" s="10">
        <v>43.2</v>
      </c>
      <c r="H122" s="10">
        <f t="shared" si="26"/>
        <v>86.4</v>
      </c>
      <c r="I122" s="14"/>
      <c r="J122" s="5"/>
      <c r="K122" s="5"/>
    </row>
    <row r="123" spans="1:11" x14ac:dyDescent="0.25">
      <c r="A123" s="14"/>
      <c r="B123" s="14"/>
      <c r="C123" s="4" t="s">
        <v>10</v>
      </c>
      <c r="D123" s="4" t="s">
        <v>14</v>
      </c>
      <c r="E123" s="4">
        <v>56</v>
      </c>
      <c r="F123" s="4">
        <v>93</v>
      </c>
      <c r="G123" s="10">
        <v>43.2</v>
      </c>
      <c r="H123" s="10">
        <f t="shared" si="26"/>
        <v>4017.6000000000004</v>
      </c>
      <c r="I123" s="14"/>
      <c r="J123" s="5"/>
      <c r="K123" s="5"/>
    </row>
    <row r="124" spans="1:11" x14ac:dyDescent="0.25">
      <c r="A124" s="14"/>
      <c r="B124" s="14"/>
      <c r="C124" s="4" t="s">
        <v>10</v>
      </c>
      <c r="D124" s="4" t="s">
        <v>15</v>
      </c>
      <c r="E124" s="4">
        <v>50</v>
      </c>
      <c r="F124" s="4">
        <v>91</v>
      </c>
      <c r="G124" s="10">
        <v>45.1</v>
      </c>
      <c r="H124" s="10">
        <f>G124*F124</f>
        <v>4104.1000000000004</v>
      </c>
      <c r="I124" s="14"/>
      <c r="J124" s="5"/>
      <c r="K124" s="5"/>
    </row>
    <row r="125" spans="1:11" x14ac:dyDescent="0.25">
      <c r="A125" s="14"/>
      <c r="B125" s="14"/>
      <c r="C125" s="4" t="s">
        <v>19</v>
      </c>
      <c r="D125" s="4" t="s">
        <v>14</v>
      </c>
      <c r="E125" s="4">
        <v>3</v>
      </c>
      <c r="F125" s="4">
        <v>5</v>
      </c>
      <c r="G125" s="10">
        <v>43.2</v>
      </c>
      <c r="H125" s="10">
        <f t="shared" ref="H125:H126" si="27">F125*G125</f>
        <v>216</v>
      </c>
      <c r="I125" s="14"/>
      <c r="J125" s="5"/>
      <c r="K125" s="5"/>
    </row>
    <row r="126" spans="1:11" x14ac:dyDescent="0.25">
      <c r="A126" s="14"/>
      <c r="B126" s="14"/>
      <c r="C126" s="4" t="s">
        <v>20</v>
      </c>
      <c r="D126" s="4" t="s">
        <v>14</v>
      </c>
      <c r="E126" s="4">
        <v>5</v>
      </c>
      <c r="F126" s="4">
        <v>8</v>
      </c>
      <c r="G126" s="10">
        <v>28.2</v>
      </c>
      <c r="H126" s="10">
        <f t="shared" si="27"/>
        <v>225.6</v>
      </c>
      <c r="I126" s="14"/>
      <c r="J126" s="5"/>
      <c r="K126" s="5"/>
    </row>
    <row r="127" spans="1:11" x14ac:dyDescent="0.25">
      <c r="A127" s="14"/>
      <c r="B127" s="17" t="s">
        <v>21</v>
      </c>
      <c r="C127" s="18"/>
      <c r="D127" s="4"/>
      <c r="E127" s="6">
        <f>SUM(E107:E126)</f>
        <v>334</v>
      </c>
      <c r="F127" s="6">
        <f t="shared" ref="F127:H127" si="28">SUM(F107:F126)</f>
        <v>457</v>
      </c>
      <c r="G127" s="6"/>
      <c r="H127" s="11">
        <f t="shared" si="28"/>
        <v>27596.699999999997</v>
      </c>
      <c r="I127" s="14"/>
    </row>
    <row r="128" spans="1:11" x14ac:dyDescent="0.25">
      <c r="A128" s="15"/>
      <c r="B128" s="17" t="s">
        <v>26</v>
      </c>
      <c r="C128" s="19"/>
      <c r="D128" s="18"/>
      <c r="E128" s="6">
        <f>SUM(E127,E106,E85,E72,E58,E45,E32)</f>
        <v>6062</v>
      </c>
      <c r="F128" s="6">
        <f t="shared" ref="F128:H128" si="29">SUM(F127,F106,F85,F72,F58,F45,F32)</f>
        <v>4563</v>
      </c>
      <c r="G128" s="6"/>
      <c r="H128" s="11">
        <f t="shared" si="29"/>
        <v>468880.6</v>
      </c>
      <c r="I128" s="15"/>
    </row>
  </sheetData>
  <autoFilter ref="A4:I129"/>
  <mergeCells count="19">
    <mergeCell ref="B107:B126"/>
    <mergeCell ref="B127:C127"/>
    <mergeCell ref="I5:I128"/>
    <mergeCell ref="B58:C58"/>
    <mergeCell ref="B46:B57"/>
    <mergeCell ref="A1:I1"/>
    <mergeCell ref="A2:I2"/>
    <mergeCell ref="A3:I3"/>
    <mergeCell ref="A5:A128"/>
    <mergeCell ref="B5:B31"/>
    <mergeCell ref="B32:C32"/>
    <mergeCell ref="B85:C85"/>
    <mergeCell ref="B128:D128"/>
    <mergeCell ref="B33:B44"/>
    <mergeCell ref="B45:C45"/>
    <mergeCell ref="B59:B71"/>
    <mergeCell ref="B72:C72"/>
    <mergeCell ref="B86:B105"/>
    <mergeCell ref="B106:C10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zoomScale="90" zoomScaleNormal="90" workbookViewId="0">
      <selection activeCell="H5" sqref="H5"/>
    </sheetView>
  </sheetViews>
  <sheetFormatPr defaultColWidth="9.140625" defaultRowHeight="15" x14ac:dyDescent="0.25"/>
  <cols>
    <col min="1" max="1" width="10.7109375" style="1" customWidth="1"/>
    <col min="2" max="3" width="10.855468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85546875" style="1" customWidth="1"/>
    <col min="9" max="9" width="12.5703125" style="1" customWidth="1"/>
    <col min="10" max="16384" width="9.140625" style="1"/>
  </cols>
  <sheetData>
    <row r="1" spans="1:10" ht="15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0" ht="15.75" customHeight="1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58</v>
      </c>
      <c r="H4" s="2" t="s">
        <v>59</v>
      </c>
      <c r="I4" s="2" t="s">
        <v>9</v>
      </c>
    </row>
    <row r="5" spans="1:10" x14ac:dyDescent="0.25">
      <c r="A5" s="14"/>
      <c r="B5" s="16" t="s">
        <v>32</v>
      </c>
      <c r="C5" s="4" t="s">
        <v>17</v>
      </c>
      <c r="D5" s="4" t="s">
        <v>25</v>
      </c>
      <c r="E5" s="4">
        <v>94</v>
      </c>
      <c r="F5" s="4"/>
      <c r="G5" s="4"/>
      <c r="H5" s="10">
        <f>E5*G5</f>
        <v>0</v>
      </c>
      <c r="I5" s="21"/>
    </row>
    <row r="6" spans="1:10" x14ac:dyDescent="0.25">
      <c r="A6" s="14"/>
      <c r="B6" s="14"/>
      <c r="C6" s="4" t="s">
        <v>17</v>
      </c>
      <c r="D6" s="4" t="s">
        <v>18</v>
      </c>
      <c r="E6" s="4">
        <v>451</v>
      </c>
      <c r="F6" s="4"/>
      <c r="G6" s="10"/>
      <c r="H6" s="10">
        <f>E6*G6</f>
        <v>0</v>
      </c>
      <c r="I6" s="22"/>
    </row>
    <row r="7" spans="1:10" x14ac:dyDescent="0.25">
      <c r="A7" s="14"/>
      <c r="B7" s="14"/>
      <c r="C7" s="4" t="s">
        <v>17</v>
      </c>
      <c r="D7" s="4" t="s">
        <v>11</v>
      </c>
      <c r="E7" s="4">
        <v>87</v>
      </c>
      <c r="F7" s="4"/>
      <c r="G7" s="10"/>
      <c r="H7" s="10">
        <f>E7*G7</f>
        <v>0</v>
      </c>
      <c r="I7" s="22"/>
    </row>
    <row r="8" spans="1:10" x14ac:dyDescent="0.25">
      <c r="A8" s="14"/>
      <c r="B8" s="14"/>
      <c r="C8" s="4" t="s">
        <v>17</v>
      </c>
      <c r="D8" s="4" t="s">
        <v>31</v>
      </c>
      <c r="E8" s="4">
        <v>14</v>
      </c>
      <c r="F8" s="4"/>
      <c r="G8" s="10"/>
      <c r="H8" s="10">
        <f>E8*G8</f>
        <v>0</v>
      </c>
      <c r="I8" s="22"/>
    </row>
    <row r="9" spans="1:10" x14ac:dyDescent="0.25">
      <c r="A9" s="14"/>
      <c r="B9" s="14"/>
      <c r="C9" s="4" t="s">
        <v>17</v>
      </c>
      <c r="D9" s="4" t="s">
        <v>12</v>
      </c>
      <c r="E9" s="4">
        <v>50</v>
      </c>
      <c r="F9" s="4">
        <v>77</v>
      </c>
      <c r="G9" s="10"/>
      <c r="H9" s="10">
        <f>F9*G9</f>
        <v>0</v>
      </c>
      <c r="I9" s="22"/>
      <c r="J9" s="5"/>
    </row>
    <row r="10" spans="1:10" x14ac:dyDescent="0.25">
      <c r="A10" s="14"/>
      <c r="B10" s="14"/>
      <c r="C10" s="4" t="s">
        <v>17</v>
      </c>
      <c r="D10" s="4" t="s">
        <v>14</v>
      </c>
      <c r="E10" s="4">
        <v>112</v>
      </c>
      <c r="F10" s="4">
        <v>172</v>
      </c>
      <c r="G10" s="10"/>
      <c r="H10" s="10">
        <f>F10*G10</f>
        <v>0</v>
      </c>
      <c r="I10" s="22"/>
      <c r="J10" s="5"/>
    </row>
    <row r="11" spans="1:10" x14ac:dyDescent="0.25">
      <c r="A11" s="14"/>
      <c r="B11" s="14"/>
      <c r="C11" s="4" t="s">
        <v>28</v>
      </c>
      <c r="D11" s="4" t="s">
        <v>25</v>
      </c>
      <c r="E11" s="4">
        <v>136</v>
      </c>
      <c r="F11" s="4"/>
      <c r="G11" s="4"/>
      <c r="H11" s="10">
        <f>E11*G11</f>
        <v>0</v>
      </c>
      <c r="I11" s="22"/>
    </row>
    <row r="12" spans="1:10" x14ac:dyDescent="0.25">
      <c r="A12" s="14"/>
      <c r="B12" s="14"/>
      <c r="C12" s="4" t="s">
        <v>28</v>
      </c>
      <c r="D12" s="4" t="s">
        <v>18</v>
      </c>
      <c r="E12" s="4">
        <v>424</v>
      </c>
      <c r="F12" s="4"/>
      <c r="G12" s="10"/>
      <c r="H12" s="10">
        <f>E12*G12</f>
        <v>0</v>
      </c>
      <c r="I12" s="22"/>
    </row>
    <row r="13" spans="1:10" x14ac:dyDescent="0.25">
      <c r="A13" s="14"/>
      <c r="B13" s="14"/>
      <c r="C13" s="4" t="s">
        <v>28</v>
      </c>
      <c r="D13" s="4" t="s">
        <v>11</v>
      </c>
      <c r="E13" s="4">
        <v>43</v>
      </c>
      <c r="F13" s="4"/>
      <c r="G13" s="10"/>
      <c r="H13" s="10">
        <f>E13*G13</f>
        <v>0</v>
      </c>
      <c r="I13" s="22"/>
    </row>
    <row r="14" spans="1:10" x14ac:dyDescent="0.25">
      <c r="A14" s="14"/>
      <c r="B14" s="14"/>
      <c r="C14" s="4" t="s">
        <v>28</v>
      </c>
      <c r="D14" s="4" t="s">
        <v>31</v>
      </c>
      <c r="E14" s="4">
        <v>7</v>
      </c>
      <c r="F14" s="4"/>
      <c r="G14" s="10"/>
      <c r="H14" s="10">
        <f>E14*G14</f>
        <v>0</v>
      </c>
      <c r="I14" s="22"/>
    </row>
    <row r="15" spans="1:10" x14ac:dyDescent="0.25">
      <c r="A15" s="14"/>
      <c r="B15" s="14"/>
      <c r="C15" s="4" t="s">
        <v>28</v>
      </c>
      <c r="D15" s="4" t="s">
        <v>12</v>
      </c>
      <c r="E15" s="4">
        <v>35</v>
      </c>
      <c r="F15" s="4">
        <v>54</v>
      </c>
      <c r="G15" s="10"/>
      <c r="H15" s="10">
        <f t="shared" ref="H15:H16" si="0">F15*G15</f>
        <v>0</v>
      </c>
      <c r="I15" s="22"/>
      <c r="J15" s="5"/>
    </row>
    <row r="16" spans="1:10" x14ac:dyDescent="0.25">
      <c r="A16" s="14"/>
      <c r="B16" s="14"/>
      <c r="C16" s="4" t="s">
        <v>28</v>
      </c>
      <c r="D16" s="4" t="s">
        <v>14</v>
      </c>
      <c r="E16" s="4">
        <v>109</v>
      </c>
      <c r="F16" s="4">
        <v>168</v>
      </c>
      <c r="G16" s="10"/>
      <c r="H16" s="10">
        <f t="shared" si="0"/>
        <v>0</v>
      </c>
      <c r="I16" s="22"/>
      <c r="J16" s="5"/>
    </row>
    <row r="17" spans="1:11" x14ac:dyDescent="0.25">
      <c r="A17" s="14"/>
      <c r="B17" s="14"/>
      <c r="C17" s="4" t="s">
        <v>10</v>
      </c>
      <c r="D17" s="4" t="s">
        <v>11</v>
      </c>
      <c r="E17" s="4">
        <v>9</v>
      </c>
      <c r="F17" s="4"/>
      <c r="G17" s="10"/>
      <c r="H17" s="10">
        <f>E17*G17</f>
        <v>0</v>
      </c>
      <c r="I17" s="22"/>
    </row>
    <row r="18" spans="1:11" x14ac:dyDescent="0.25">
      <c r="A18" s="14"/>
      <c r="B18" s="14"/>
      <c r="C18" s="4" t="s">
        <v>10</v>
      </c>
      <c r="D18" s="4" t="s">
        <v>12</v>
      </c>
      <c r="E18" s="4">
        <v>36</v>
      </c>
      <c r="F18" s="4">
        <v>60</v>
      </c>
      <c r="G18" s="10"/>
      <c r="H18" s="10">
        <f t="shared" ref="H18:H20" si="1">F18*G18</f>
        <v>0</v>
      </c>
      <c r="I18" s="22"/>
      <c r="J18" s="5"/>
    </row>
    <row r="19" spans="1:11" x14ac:dyDescent="0.25">
      <c r="A19" s="14"/>
      <c r="B19" s="14"/>
      <c r="C19" s="4" t="s">
        <v>10</v>
      </c>
      <c r="D19" s="4" t="s">
        <v>13</v>
      </c>
      <c r="E19" s="4">
        <v>3</v>
      </c>
      <c r="F19" s="4">
        <v>5</v>
      </c>
      <c r="G19" s="10"/>
      <c r="H19" s="10">
        <f t="shared" si="1"/>
        <v>0</v>
      </c>
      <c r="I19" s="22"/>
      <c r="J19" s="5"/>
    </row>
    <row r="20" spans="1:11" x14ac:dyDescent="0.25">
      <c r="A20" s="14"/>
      <c r="B20" s="14"/>
      <c r="C20" s="4" t="s">
        <v>10</v>
      </c>
      <c r="D20" s="4" t="s">
        <v>14</v>
      </c>
      <c r="E20" s="4">
        <v>25</v>
      </c>
      <c r="F20" s="4">
        <v>42</v>
      </c>
      <c r="G20" s="10"/>
      <c r="H20" s="10">
        <f t="shared" si="1"/>
        <v>0</v>
      </c>
      <c r="I20" s="22"/>
      <c r="J20" s="5"/>
    </row>
    <row r="21" spans="1:11" x14ac:dyDescent="0.25">
      <c r="A21" s="14"/>
      <c r="B21" s="14"/>
      <c r="C21" s="4" t="s">
        <v>10</v>
      </c>
      <c r="D21" s="4" t="s">
        <v>15</v>
      </c>
      <c r="E21" s="4">
        <v>20</v>
      </c>
      <c r="F21" s="4">
        <v>36</v>
      </c>
      <c r="G21" s="10"/>
      <c r="H21" s="10">
        <f>G21*F21</f>
        <v>0</v>
      </c>
      <c r="I21" s="22"/>
      <c r="J21" s="5"/>
    </row>
    <row r="22" spans="1:11" x14ac:dyDescent="0.25">
      <c r="A22" s="14"/>
      <c r="B22" s="14"/>
      <c r="C22" s="4" t="s">
        <v>22</v>
      </c>
      <c r="D22" s="4" t="s">
        <v>11</v>
      </c>
      <c r="E22" s="4">
        <v>1</v>
      </c>
      <c r="F22" s="4"/>
      <c r="G22" s="10"/>
      <c r="H22" s="10">
        <f>E22*G22</f>
        <v>0</v>
      </c>
      <c r="I22" s="22"/>
    </row>
    <row r="23" spans="1:11" x14ac:dyDescent="0.25">
      <c r="A23" s="14"/>
      <c r="B23" s="14"/>
      <c r="C23" s="4" t="s">
        <v>22</v>
      </c>
      <c r="D23" s="4" t="s">
        <v>12</v>
      </c>
      <c r="E23" s="4">
        <v>1</v>
      </c>
      <c r="F23" s="4">
        <v>2</v>
      </c>
      <c r="G23" s="10"/>
      <c r="H23" s="10">
        <f t="shared" ref="H23:H24" si="2">F23*G23</f>
        <v>0</v>
      </c>
      <c r="I23" s="22"/>
      <c r="J23" s="5"/>
    </row>
    <row r="24" spans="1:11" x14ac:dyDescent="0.25">
      <c r="A24" s="14"/>
      <c r="B24" s="14"/>
      <c r="C24" s="4" t="s">
        <v>22</v>
      </c>
      <c r="D24" s="4" t="s">
        <v>14</v>
      </c>
      <c r="E24" s="4">
        <v>2</v>
      </c>
      <c r="F24" s="4">
        <v>3</v>
      </c>
      <c r="G24" s="10"/>
      <c r="H24" s="10">
        <f t="shared" si="2"/>
        <v>0</v>
      </c>
      <c r="I24" s="22"/>
      <c r="J24" s="5"/>
    </row>
    <row r="25" spans="1:11" x14ac:dyDescent="0.25">
      <c r="A25" s="14"/>
      <c r="B25" s="14"/>
      <c r="C25" s="4" t="s">
        <v>23</v>
      </c>
      <c r="D25" s="4" t="s">
        <v>11</v>
      </c>
      <c r="E25" s="4">
        <v>3</v>
      </c>
      <c r="F25" s="4"/>
      <c r="G25" s="10"/>
      <c r="H25" s="10">
        <f>E25*G25</f>
        <v>0</v>
      </c>
      <c r="I25" s="22"/>
    </row>
    <row r="26" spans="1:11" x14ac:dyDescent="0.25">
      <c r="A26" s="14"/>
      <c r="B26" s="14"/>
      <c r="C26" s="4" t="s">
        <v>23</v>
      </c>
      <c r="D26" s="4" t="s">
        <v>12</v>
      </c>
      <c r="E26" s="4">
        <v>6</v>
      </c>
      <c r="F26" s="4">
        <v>10</v>
      </c>
      <c r="G26" s="10"/>
      <c r="H26" s="10">
        <f t="shared" ref="H26:H28" si="3">F26*G26</f>
        <v>0</v>
      </c>
      <c r="I26" s="22"/>
      <c r="J26" s="5"/>
    </row>
    <row r="27" spans="1:11" x14ac:dyDescent="0.25">
      <c r="A27" s="14"/>
      <c r="B27" s="14"/>
      <c r="C27" s="4" t="s">
        <v>23</v>
      </c>
      <c r="D27" s="4" t="s">
        <v>13</v>
      </c>
      <c r="E27" s="4">
        <v>1</v>
      </c>
      <c r="F27" s="4">
        <v>2</v>
      </c>
      <c r="G27" s="10"/>
      <c r="H27" s="10">
        <f t="shared" si="3"/>
        <v>0</v>
      </c>
      <c r="I27" s="22"/>
      <c r="J27" s="5"/>
    </row>
    <row r="28" spans="1:11" x14ac:dyDescent="0.25">
      <c r="A28" s="14"/>
      <c r="B28" s="14"/>
      <c r="C28" s="4" t="s">
        <v>23</v>
      </c>
      <c r="D28" s="4" t="s">
        <v>14</v>
      </c>
      <c r="E28" s="4">
        <v>12</v>
      </c>
      <c r="F28" s="4">
        <v>20</v>
      </c>
      <c r="G28" s="10"/>
      <c r="H28" s="10">
        <f t="shared" si="3"/>
        <v>0</v>
      </c>
      <c r="I28" s="22"/>
      <c r="J28" s="5"/>
      <c r="K28" s="5"/>
    </row>
    <row r="29" spans="1:11" x14ac:dyDescent="0.25">
      <c r="A29" s="14"/>
      <c r="B29" s="14"/>
      <c r="C29" s="4" t="s">
        <v>20</v>
      </c>
      <c r="D29" s="4" t="s">
        <v>18</v>
      </c>
      <c r="E29" s="4">
        <v>3</v>
      </c>
      <c r="F29" s="4"/>
      <c r="G29" s="10"/>
      <c r="H29" s="10">
        <f>E29*G29</f>
        <v>0</v>
      </c>
      <c r="I29" s="22"/>
      <c r="J29" s="5"/>
      <c r="K29" s="5"/>
    </row>
    <row r="30" spans="1:11" x14ac:dyDescent="0.25">
      <c r="A30" s="14"/>
      <c r="B30" s="14"/>
      <c r="C30" s="4" t="s">
        <v>20</v>
      </c>
      <c r="D30" s="4" t="s">
        <v>12</v>
      </c>
      <c r="E30" s="4">
        <v>1</v>
      </c>
      <c r="F30" s="4">
        <v>2</v>
      </c>
      <c r="G30" s="10"/>
      <c r="H30" s="10">
        <f t="shared" ref="H30:H31" si="4">F30*G30</f>
        <v>0</v>
      </c>
      <c r="I30" s="22"/>
      <c r="J30" s="5"/>
      <c r="K30" s="5"/>
    </row>
    <row r="31" spans="1:11" x14ac:dyDescent="0.25">
      <c r="A31" s="14"/>
      <c r="B31" s="15"/>
      <c r="C31" s="4" t="s">
        <v>20</v>
      </c>
      <c r="D31" s="4" t="s">
        <v>14</v>
      </c>
      <c r="E31" s="4">
        <v>8</v>
      </c>
      <c r="F31" s="4">
        <v>13</v>
      </c>
      <c r="G31" s="10"/>
      <c r="H31" s="10">
        <f t="shared" si="4"/>
        <v>0</v>
      </c>
      <c r="I31" s="22"/>
      <c r="J31" s="5"/>
      <c r="K31" s="5"/>
    </row>
    <row r="32" spans="1:11" x14ac:dyDescent="0.25">
      <c r="A32" s="14"/>
      <c r="B32" s="17" t="s">
        <v>21</v>
      </c>
      <c r="C32" s="18"/>
      <c r="D32" s="4"/>
      <c r="E32" s="6">
        <f>SUM(E5:E31)</f>
        <v>1693</v>
      </c>
      <c r="F32" s="6">
        <f t="shared" ref="F32:H32" si="5">SUM(F5:F31)</f>
        <v>666</v>
      </c>
      <c r="G32" s="6"/>
      <c r="H32" s="11">
        <f t="shared" si="5"/>
        <v>0</v>
      </c>
      <c r="I32" s="22"/>
    </row>
    <row r="33" spans="1:11" x14ac:dyDescent="0.25">
      <c r="A33" s="14"/>
      <c r="B33" s="16" t="s">
        <v>30</v>
      </c>
      <c r="C33" s="4" t="s">
        <v>28</v>
      </c>
      <c r="D33" s="4" t="s">
        <v>25</v>
      </c>
      <c r="E33" s="4">
        <v>194</v>
      </c>
      <c r="F33" s="4"/>
      <c r="G33" s="4"/>
      <c r="H33" s="10">
        <f>E33*G33</f>
        <v>0</v>
      </c>
      <c r="I33" s="22"/>
    </row>
    <row r="34" spans="1:11" x14ac:dyDescent="0.25">
      <c r="A34" s="14"/>
      <c r="B34" s="14"/>
      <c r="C34" s="4" t="s">
        <v>28</v>
      </c>
      <c r="D34" s="4" t="s">
        <v>18</v>
      </c>
      <c r="E34" s="4">
        <v>709</v>
      </c>
      <c r="F34" s="4"/>
      <c r="G34" s="10"/>
      <c r="H34" s="10">
        <f>E34*G34</f>
        <v>0</v>
      </c>
      <c r="I34" s="22"/>
      <c r="J34" s="5"/>
      <c r="K34" s="5"/>
    </row>
    <row r="35" spans="1:11" x14ac:dyDescent="0.25">
      <c r="A35" s="14"/>
      <c r="B35" s="14"/>
      <c r="C35" s="4" t="s">
        <v>28</v>
      </c>
      <c r="D35" s="4" t="s">
        <v>11</v>
      </c>
      <c r="E35" s="4">
        <v>86</v>
      </c>
      <c r="F35" s="4"/>
      <c r="G35" s="10"/>
      <c r="H35" s="10">
        <f>E35*G35</f>
        <v>0</v>
      </c>
      <c r="I35" s="22"/>
      <c r="J35" s="5"/>
      <c r="K35" s="5"/>
    </row>
    <row r="36" spans="1:11" x14ac:dyDescent="0.25">
      <c r="A36" s="14"/>
      <c r="B36" s="14"/>
      <c r="C36" s="4" t="s">
        <v>28</v>
      </c>
      <c r="D36" s="4" t="s">
        <v>31</v>
      </c>
      <c r="E36" s="4">
        <v>15</v>
      </c>
      <c r="F36" s="4"/>
      <c r="G36" s="10"/>
      <c r="H36" s="10">
        <f>E36*G36</f>
        <v>0</v>
      </c>
      <c r="I36" s="22"/>
      <c r="J36" s="5"/>
      <c r="K36" s="5"/>
    </row>
    <row r="37" spans="1:11" x14ac:dyDescent="0.25">
      <c r="A37" s="14"/>
      <c r="B37" s="14"/>
      <c r="C37" s="4" t="s">
        <v>28</v>
      </c>
      <c r="D37" s="4" t="s">
        <v>12</v>
      </c>
      <c r="E37" s="4">
        <v>50</v>
      </c>
      <c r="F37" s="4">
        <v>77</v>
      </c>
      <c r="G37" s="10"/>
      <c r="H37" s="10">
        <f t="shared" ref="H37:H38" si="6">F37*G37</f>
        <v>0</v>
      </c>
      <c r="I37" s="22"/>
      <c r="J37" s="5"/>
      <c r="K37" s="5"/>
    </row>
    <row r="38" spans="1:11" x14ac:dyDescent="0.25">
      <c r="A38" s="14"/>
      <c r="B38" s="14"/>
      <c r="C38" s="4" t="s">
        <v>28</v>
      </c>
      <c r="D38" s="4" t="s">
        <v>14</v>
      </c>
      <c r="E38" s="4">
        <v>254</v>
      </c>
      <c r="F38" s="4">
        <v>391</v>
      </c>
      <c r="G38" s="10"/>
      <c r="H38" s="10">
        <f t="shared" si="6"/>
        <v>0</v>
      </c>
      <c r="I38" s="22"/>
      <c r="J38" s="5"/>
      <c r="K38" s="5"/>
    </row>
    <row r="39" spans="1:11" x14ac:dyDescent="0.25">
      <c r="A39" s="14"/>
      <c r="B39" s="14"/>
      <c r="C39" s="4" t="s">
        <v>17</v>
      </c>
      <c r="D39" s="4" t="s">
        <v>25</v>
      </c>
      <c r="E39" s="4">
        <v>23</v>
      </c>
      <c r="F39" s="4"/>
      <c r="G39" s="4"/>
      <c r="H39" s="10">
        <f>E39*G39</f>
        <v>0</v>
      </c>
      <c r="I39" s="22"/>
      <c r="J39" s="5"/>
      <c r="K39" s="5"/>
    </row>
    <row r="40" spans="1:11" x14ac:dyDescent="0.25">
      <c r="A40" s="14"/>
      <c r="B40" s="14"/>
      <c r="C40" s="4" t="s">
        <v>17</v>
      </c>
      <c r="D40" s="4" t="s">
        <v>18</v>
      </c>
      <c r="E40" s="4">
        <v>138</v>
      </c>
      <c r="F40" s="4"/>
      <c r="G40" s="10"/>
      <c r="H40" s="10">
        <f>E40*G40</f>
        <v>0</v>
      </c>
      <c r="I40" s="22"/>
      <c r="J40" s="5"/>
      <c r="K40" s="5"/>
    </row>
    <row r="41" spans="1:11" x14ac:dyDescent="0.25">
      <c r="A41" s="14"/>
      <c r="B41" s="14"/>
      <c r="C41" s="4" t="s">
        <v>17</v>
      </c>
      <c r="D41" s="4" t="s">
        <v>11</v>
      </c>
      <c r="E41" s="4">
        <v>11</v>
      </c>
      <c r="F41" s="4"/>
      <c r="G41" s="10"/>
      <c r="H41" s="10">
        <f>E41*G41</f>
        <v>0</v>
      </c>
      <c r="I41" s="22"/>
      <c r="J41" s="5"/>
      <c r="K41" s="5"/>
    </row>
    <row r="42" spans="1:11" x14ac:dyDescent="0.25">
      <c r="A42" s="14"/>
      <c r="B42" s="14"/>
      <c r="C42" s="4" t="s">
        <v>17</v>
      </c>
      <c r="D42" s="4" t="s">
        <v>12</v>
      </c>
      <c r="E42" s="4">
        <v>8</v>
      </c>
      <c r="F42" s="4">
        <v>12</v>
      </c>
      <c r="G42" s="10"/>
      <c r="H42" s="10">
        <f t="shared" ref="H42:H44" si="7">F42*G42</f>
        <v>0</v>
      </c>
      <c r="I42" s="22"/>
      <c r="J42" s="5"/>
      <c r="K42" s="5"/>
    </row>
    <row r="43" spans="1:11" x14ac:dyDescent="0.25">
      <c r="A43" s="14"/>
      <c r="B43" s="14"/>
      <c r="C43" s="4" t="s">
        <v>17</v>
      </c>
      <c r="D43" s="4" t="s">
        <v>14</v>
      </c>
      <c r="E43" s="4">
        <v>23</v>
      </c>
      <c r="F43" s="4">
        <v>35</v>
      </c>
      <c r="G43" s="10"/>
      <c r="H43" s="10">
        <f t="shared" si="7"/>
        <v>0</v>
      </c>
      <c r="I43" s="22"/>
      <c r="J43" s="5"/>
      <c r="K43" s="5"/>
    </row>
    <row r="44" spans="1:11" x14ac:dyDescent="0.25">
      <c r="A44" s="14"/>
      <c r="B44" s="14"/>
      <c r="C44" s="4" t="s">
        <v>29</v>
      </c>
      <c r="D44" s="4" t="s">
        <v>14</v>
      </c>
      <c r="E44" s="4">
        <v>38</v>
      </c>
      <c r="F44" s="4">
        <v>63</v>
      </c>
      <c r="G44" s="10"/>
      <c r="H44" s="10">
        <f t="shared" si="7"/>
        <v>0</v>
      </c>
      <c r="I44" s="22"/>
      <c r="J44" s="5"/>
      <c r="K44" s="5"/>
    </row>
    <row r="45" spans="1:11" x14ac:dyDescent="0.25">
      <c r="A45" s="14"/>
      <c r="B45" s="17" t="s">
        <v>21</v>
      </c>
      <c r="C45" s="18"/>
      <c r="D45" s="4"/>
      <c r="E45" s="6">
        <f>SUM(E33:E44)</f>
        <v>1549</v>
      </c>
      <c r="F45" s="6">
        <f t="shared" ref="F45:H45" si="8">SUM(F33:F44)</f>
        <v>578</v>
      </c>
      <c r="G45" s="6"/>
      <c r="H45" s="11">
        <f t="shared" si="8"/>
        <v>0</v>
      </c>
      <c r="I45" s="22"/>
      <c r="J45" s="5"/>
      <c r="K45" s="5"/>
    </row>
    <row r="46" spans="1:11" x14ac:dyDescent="0.25">
      <c r="A46" s="14"/>
      <c r="B46" s="16" t="s">
        <v>39</v>
      </c>
      <c r="C46" s="4" t="s">
        <v>37</v>
      </c>
      <c r="D46" s="4" t="s">
        <v>11</v>
      </c>
      <c r="E46" s="4">
        <v>9</v>
      </c>
      <c r="F46" s="4"/>
      <c r="G46" s="10"/>
      <c r="H46" s="10">
        <f>E46*G46</f>
        <v>0</v>
      </c>
      <c r="I46" s="22"/>
      <c r="J46" s="5"/>
      <c r="K46" s="5"/>
    </row>
    <row r="47" spans="1:11" x14ac:dyDescent="0.25">
      <c r="A47" s="14"/>
      <c r="B47" s="14"/>
      <c r="C47" s="4" t="s">
        <v>37</v>
      </c>
      <c r="D47" s="4" t="s">
        <v>12</v>
      </c>
      <c r="E47" s="4">
        <v>75</v>
      </c>
      <c r="F47" s="4">
        <v>125</v>
      </c>
      <c r="G47" s="10"/>
      <c r="H47" s="10">
        <f t="shared" ref="H47:H48" si="9">F47*G47</f>
        <v>0</v>
      </c>
      <c r="I47" s="22"/>
      <c r="J47" s="5"/>
      <c r="K47" s="5"/>
    </row>
    <row r="48" spans="1:11" x14ac:dyDescent="0.25">
      <c r="A48" s="14"/>
      <c r="B48" s="14"/>
      <c r="C48" s="4" t="s">
        <v>37</v>
      </c>
      <c r="D48" s="4" t="s">
        <v>14</v>
      </c>
      <c r="E48" s="4">
        <v>52</v>
      </c>
      <c r="F48" s="4">
        <v>87</v>
      </c>
      <c r="G48" s="10"/>
      <c r="H48" s="10">
        <f t="shared" si="9"/>
        <v>0</v>
      </c>
      <c r="I48" s="22"/>
      <c r="J48" s="5"/>
      <c r="K48" s="5"/>
    </row>
    <row r="49" spans="1:11" x14ac:dyDescent="0.25">
      <c r="A49" s="14"/>
      <c r="B49" s="14"/>
      <c r="C49" s="4" t="s">
        <v>37</v>
      </c>
      <c r="D49" s="4" t="s">
        <v>15</v>
      </c>
      <c r="E49" s="4">
        <v>50</v>
      </c>
      <c r="F49" s="4">
        <v>91</v>
      </c>
      <c r="G49" s="10"/>
      <c r="H49" s="10">
        <f>G49*F49</f>
        <v>0</v>
      </c>
      <c r="I49" s="22"/>
      <c r="J49" s="5"/>
      <c r="K49" s="5"/>
    </row>
    <row r="50" spans="1:11" x14ac:dyDescent="0.25">
      <c r="A50" s="14"/>
      <c r="B50" s="14"/>
      <c r="C50" s="4" t="s">
        <v>38</v>
      </c>
      <c r="D50" s="4" t="s">
        <v>12</v>
      </c>
      <c r="E50" s="4">
        <v>61</v>
      </c>
      <c r="F50" s="4">
        <v>102</v>
      </c>
      <c r="G50" s="10"/>
      <c r="H50" s="10">
        <f t="shared" ref="H50:H52" si="10">F50*G50</f>
        <v>0</v>
      </c>
      <c r="I50" s="22"/>
      <c r="J50" s="5"/>
      <c r="K50" s="5"/>
    </row>
    <row r="51" spans="1:11" x14ac:dyDescent="0.25">
      <c r="A51" s="14"/>
      <c r="B51" s="14"/>
      <c r="C51" s="4" t="s">
        <v>38</v>
      </c>
      <c r="D51" s="4" t="s">
        <v>13</v>
      </c>
      <c r="E51" s="4">
        <v>3</v>
      </c>
      <c r="F51" s="4">
        <v>5</v>
      </c>
      <c r="G51" s="10"/>
      <c r="H51" s="10">
        <f t="shared" si="10"/>
        <v>0</v>
      </c>
      <c r="I51" s="22"/>
      <c r="J51" s="5"/>
      <c r="K51" s="5"/>
    </row>
    <row r="52" spans="1:11" x14ac:dyDescent="0.25">
      <c r="A52" s="14"/>
      <c r="B52" s="14"/>
      <c r="C52" s="4" t="s">
        <v>38</v>
      </c>
      <c r="D52" s="4" t="s">
        <v>14</v>
      </c>
      <c r="E52" s="4">
        <v>32</v>
      </c>
      <c r="F52" s="4">
        <v>53</v>
      </c>
      <c r="G52" s="10"/>
      <c r="H52" s="10">
        <f t="shared" si="10"/>
        <v>0</v>
      </c>
      <c r="I52" s="22"/>
      <c r="J52" s="5"/>
      <c r="K52" s="5"/>
    </row>
    <row r="53" spans="1:11" x14ac:dyDescent="0.25">
      <c r="A53" s="14"/>
      <c r="B53" s="14"/>
      <c r="C53" s="4" t="s">
        <v>38</v>
      </c>
      <c r="D53" s="4" t="s">
        <v>15</v>
      </c>
      <c r="E53" s="4">
        <v>30</v>
      </c>
      <c r="F53" s="4">
        <v>55</v>
      </c>
      <c r="G53" s="10"/>
      <c r="H53" s="10">
        <f>G53*F53</f>
        <v>0</v>
      </c>
      <c r="I53" s="22"/>
      <c r="J53" s="5"/>
      <c r="K53" s="5"/>
    </row>
    <row r="54" spans="1:11" x14ac:dyDescent="0.25">
      <c r="A54" s="14"/>
      <c r="B54" s="14"/>
      <c r="C54" s="4" t="s">
        <v>10</v>
      </c>
      <c r="D54" s="4" t="s">
        <v>12</v>
      </c>
      <c r="E54" s="4">
        <v>47</v>
      </c>
      <c r="F54" s="4">
        <v>78</v>
      </c>
      <c r="G54" s="10"/>
      <c r="H54" s="10">
        <f t="shared" ref="H54:H56" si="11">F54*G54</f>
        <v>0</v>
      </c>
      <c r="I54" s="22"/>
      <c r="J54" s="5"/>
      <c r="K54" s="5"/>
    </row>
    <row r="55" spans="1:11" x14ac:dyDescent="0.25">
      <c r="A55" s="14"/>
      <c r="B55" s="14"/>
      <c r="C55" s="4" t="s">
        <v>10</v>
      </c>
      <c r="D55" s="4" t="s">
        <v>13</v>
      </c>
      <c r="E55" s="4">
        <v>8</v>
      </c>
      <c r="F55" s="4">
        <v>13</v>
      </c>
      <c r="G55" s="10"/>
      <c r="H55" s="10">
        <f t="shared" si="11"/>
        <v>0</v>
      </c>
      <c r="I55" s="22"/>
      <c r="J55" s="5"/>
      <c r="K55" s="5"/>
    </row>
    <row r="56" spans="1:11" x14ac:dyDescent="0.25">
      <c r="A56" s="14"/>
      <c r="B56" s="14"/>
      <c r="C56" s="4" t="s">
        <v>10</v>
      </c>
      <c r="D56" s="4" t="s">
        <v>14</v>
      </c>
      <c r="E56" s="4">
        <v>9</v>
      </c>
      <c r="F56" s="4">
        <v>15</v>
      </c>
      <c r="G56" s="10"/>
      <c r="H56" s="10">
        <f t="shared" si="11"/>
        <v>0</v>
      </c>
      <c r="I56" s="22"/>
      <c r="J56" s="5"/>
      <c r="K56" s="5"/>
    </row>
    <row r="57" spans="1:11" x14ac:dyDescent="0.25">
      <c r="A57" s="14"/>
      <c r="B57" s="15"/>
      <c r="C57" s="4" t="s">
        <v>10</v>
      </c>
      <c r="D57" s="4" t="s">
        <v>15</v>
      </c>
      <c r="E57" s="4">
        <v>9</v>
      </c>
      <c r="F57" s="4">
        <v>16</v>
      </c>
      <c r="G57" s="10"/>
      <c r="H57" s="10">
        <f>G57*F57</f>
        <v>0</v>
      </c>
      <c r="I57" s="22"/>
      <c r="J57" s="5"/>
      <c r="K57" s="5"/>
    </row>
    <row r="58" spans="1:11" x14ac:dyDescent="0.25">
      <c r="A58" s="14"/>
      <c r="B58" s="17" t="s">
        <v>21</v>
      </c>
      <c r="C58" s="18"/>
      <c r="D58" s="4"/>
      <c r="E58" s="6">
        <f>SUM(E46:E57)</f>
        <v>385</v>
      </c>
      <c r="F58" s="6">
        <f t="shared" ref="F58:H58" si="12">SUM(F46:F57)</f>
        <v>640</v>
      </c>
      <c r="G58" s="6"/>
      <c r="H58" s="11">
        <f t="shared" si="12"/>
        <v>0</v>
      </c>
      <c r="I58" s="22"/>
      <c r="J58" s="5"/>
      <c r="K58" s="5"/>
    </row>
    <row r="59" spans="1:11" x14ac:dyDescent="0.25">
      <c r="A59" s="14"/>
      <c r="B59" s="20" t="s">
        <v>35</v>
      </c>
      <c r="C59" s="4" t="s">
        <v>17</v>
      </c>
      <c r="D59" s="4" t="s">
        <v>18</v>
      </c>
      <c r="E59" s="4">
        <v>16</v>
      </c>
      <c r="F59" s="4"/>
      <c r="G59" s="10"/>
      <c r="H59" s="10">
        <f>E59*G59</f>
        <v>0</v>
      </c>
      <c r="I59" s="22"/>
      <c r="J59" s="5"/>
      <c r="K59" s="5"/>
    </row>
    <row r="60" spans="1:11" x14ac:dyDescent="0.25">
      <c r="A60" s="14"/>
      <c r="B60" s="20"/>
      <c r="C60" s="4" t="s">
        <v>17</v>
      </c>
      <c r="D60" s="4" t="s">
        <v>11</v>
      </c>
      <c r="E60" s="4">
        <v>198</v>
      </c>
      <c r="F60" s="4"/>
      <c r="G60" s="10"/>
      <c r="H60" s="10">
        <f>E60*G60</f>
        <v>0</v>
      </c>
      <c r="I60" s="22"/>
      <c r="J60" s="5"/>
      <c r="K60" s="5"/>
    </row>
    <row r="61" spans="1:11" x14ac:dyDescent="0.25">
      <c r="A61" s="14"/>
      <c r="B61" s="20"/>
      <c r="C61" s="4" t="s">
        <v>17</v>
      </c>
      <c r="D61" s="4" t="s">
        <v>31</v>
      </c>
      <c r="E61" s="4">
        <v>32</v>
      </c>
      <c r="F61" s="4"/>
      <c r="G61" s="10"/>
      <c r="H61" s="10">
        <f>E61*G61</f>
        <v>0</v>
      </c>
      <c r="I61" s="22"/>
      <c r="J61" s="5"/>
      <c r="K61" s="5"/>
    </row>
    <row r="62" spans="1:11" x14ac:dyDescent="0.25">
      <c r="A62" s="14"/>
      <c r="B62" s="20"/>
      <c r="C62" s="4" t="s">
        <v>17</v>
      </c>
      <c r="D62" s="4" t="s">
        <v>24</v>
      </c>
      <c r="E62" s="4">
        <v>5</v>
      </c>
      <c r="F62" s="4"/>
      <c r="G62" s="10"/>
      <c r="H62" s="10">
        <f>E62*G62</f>
        <v>0</v>
      </c>
      <c r="I62" s="22"/>
      <c r="J62" s="5"/>
      <c r="K62" s="5"/>
    </row>
    <row r="63" spans="1:11" x14ac:dyDescent="0.25">
      <c r="A63" s="14"/>
      <c r="B63" s="20"/>
      <c r="C63" s="4" t="s">
        <v>17</v>
      </c>
      <c r="D63" s="4" t="s">
        <v>12</v>
      </c>
      <c r="E63" s="4">
        <v>170</v>
      </c>
      <c r="F63" s="4">
        <v>262</v>
      </c>
      <c r="G63" s="10"/>
      <c r="H63" s="10">
        <f t="shared" ref="H63:H65" si="13">F63*G63</f>
        <v>0</v>
      </c>
      <c r="I63" s="22"/>
      <c r="J63" s="5"/>
      <c r="K63" s="5"/>
    </row>
    <row r="64" spans="1:11" x14ac:dyDescent="0.25">
      <c r="A64" s="14"/>
      <c r="B64" s="20"/>
      <c r="C64" s="4" t="s">
        <v>17</v>
      </c>
      <c r="D64" s="4" t="s">
        <v>13</v>
      </c>
      <c r="E64" s="4">
        <v>1</v>
      </c>
      <c r="F64" s="4">
        <v>2</v>
      </c>
      <c r="G64" s="10"/>
      <c r="H64" s="10">
        <f t="shared" si="13"/>
        <v>0</v>
      </c>
      <c r="I64" s="22"/>
      <c r="J64" s="5"/>
      <c r="K64" s="5"/>
    </row>
    <row r="65" spans="1:11" x14ac:dyDescent="0.25">
      <c r="A65" s="14"/>
      <c r="B65" s="20"/>
      <c r="C65" s="4" t="s">
        <v>17</v>
      </c>
      <c r="D65" s="4" t="s">
        <v>14</v>
      </c>
      <c r="E65" s="4">
        <v>90</v>
      </c>
      <c r="F65" s="4">
        <v>138</v>
      </c>
      <c r="G65" s="10"/>
      <c r="H65" s="10">
        <f t="shared" si="13"/>
        <v>0</v>
      </c>
      <c r="I65" s="22"/>
      <c r="J65" s="5"/>
      <c r="K65" s="5"/>
    </row>
    <row r="66" spans="1:11" x14ac:dyDescent="0.25">
      <c r="A66" s="14"/>
      <c r="B66" s="20"/>
      <c r="C66" s="4" t="s">
        <v>28</v>
      </c>
      <c r="D66" s="4" t="s">
        <v>18</v>
      </c>
      <c r="E66" s="4">
        <v>47</v>
      </c>
      <c r="F66" s="4"/>
      <c r="G66" s="10"/>
      <c r="H66" s="10">
        <f>E66*G66</f>
        <v>0</v>
      </c>
      <c r="I66" s="22"/>
      <c r="J66" s="5"/>
      <c r="K66" s="5"/>
    </row>
    <row r="67" spans="1:11" x14ac:dyDescent="0.25">
      <c r="A67" s="14"/>
      <c r="B67" s="20"/>
      <c r="C67" s="4" t="s">
        <v>28</v>
      </c>
      <c r="D67" s="4" t="s">
        <v>11</v>
      </c>
      <c r="E67" s="4">
        <v>102</v>
      </c>
      <c r="F67" s="4"/>
      <c r="G67" s="10"/>
      <c r="H67" s="10">
        <f>E67*G67</f>
        <v>0</v>
      </c>
      <c r="I67" s="22"/>
      <c r="J67" s="5"/>
      <c r="K67" s="5"/>
    </row>
    <row r="68" spans="1:11" x14ac:dyDescent="0.25">
      <c r="A68" s="14"/>
      <c r="B68" s="20"/>
      <c r="C68" s="4" t="s">
        <v>28</v>
      </c>
      <c r="D68" s="4" t="s">
        <v>31</v>
      </c>
      <c r="E68" s="4">
        <v>10</v>
      </c>
      <c r="F68" s="4"/>
      <c r="G68" s="10"/>
      <c r="H68" s="10">
        <f>E68*G68</f>
        <v>0</v>
      </c>
      <c r="I68" s="22"/>
      <c r="J68" s="5"/>
      <c r="K68" s="5"/>
    </row>
    <row r="69" spans="1:11" x14ac:dyDescent="0.25">
      <c r="A69" s="14"/>
      <c r="B69" s="20"/>
      <c r="C69" s="4" t="s">
        <v>28</v>
      </c>
      <c r="D69" s="4" t="s">
        <v>24</v>
      </c>
      <c r="E69" s="4">
        <v>5</v>
      </c>
      <c r="F69" s="4"/>
      <c r="G69" s="10"/>
      <c r="H69" s="10">
        <f>E69*G69</f>
        <v>0</v>
      </c>
      <c r="I69" s="22"/>
      <c r="J69" s="5"/>
      <c r="K69" s="5"/>
    </row>
    <row r="70" spans="1:11" x14ac:dyDescent="0.25">
      <c r="A70" s="14"/>
      <c r="B70" s="20"/>
      <c r="C70" s="4" t="s">
        <v>28</v>
      </c>
      <c r="D70" s="4" t="s">
        <v>12</v>
      </c>
      <c r="E70" s="4">
        <v>45</v>
      </c>
      <c r="F70" s="4">
        <v>69</v>
      </c>
      <c r="G70" s="10"/>
      <c r="H70" s="10">
        <f t="shared" ref="H70:H71" si="14">F70*G70</f>
        <v>0</v>
      </c>
      <c r="I70" s="22"/>
      <c r="J70" s="5"/>
      <c r="K70" s="5"/>
    </row>
    <row r="71" spans="1:11" x14ac:dyDescent="0.25">
      <c r="A71" s="14"/>
      <c r="B71" s="20"/>
      <c r="C71" s="4" t="s">
        <v>28</v>
      </c>
      <c r="D71" s="4" t="s">
        <v>14</v>
      </c>
      <c r="E71" s="4">
        <v>75</v>
      </c>
      <c r="F71" s="4">
        <v>115</v>
      </c>
      <c r="G71" s="10"/>
      <c r="H71" s="10">
        <f t="shared" si="14"/>
        <v>0</v>
      </c>
      <c r="I71" s="22"/>
      <c r="J71" s="5"/>
      <c r="K71" s="5"/>
    </row>
    <row r="72" spans="1:11" x14ac:dyDescent="0.25">
      <c r="A72" s="14"/>
      <c r="B72" s="17" t="s">
        <v>21</v>
      </c>
      <c r="C72" s="18"/>
      <c r="D72" s="4"/>
      <c r="E72" s="6">
        <f>SUM(E59:E71)</f>
        <v>796</v>
      </c>
      <c r="F72" s="6">
        <f t="shared" ref="F72:H72" si="15">SUM(F59:F71)</f>
        <v>586</v>
      </c>
      <c r="G72" s="6"/>
      <c r="H72" s="11">
        <f t="shared" si="15"/>
        <v>0</v>
      </c>
      <c r="I72" s="22"/>
      <c r="J72" s="5"/>
      <c r="K72" s="5"/>
    </row>
    <row r="73" spans="1:11" x14ac:dyDescent="0.25">
      <c r="A73" s="14"/>
      <c r="B73" s="9" t="s">
        <v>36</v>
      </c>
      <c r="C73" s="4" t="s">
        <v>16</v>
      </c>
      <c r="D73" s="4" t="s">
        <v>11</v>
      </c>
      <c r="E73" s="4">
        <v>16</v>
      </c>
      <c r="F73" s="4"/>
      <c r="G73" s="10"/>
      <c r="H73" s="10">
        <f>E73*G73</f>
        <v>0</v>
      </c>
      <c r="I73" s="22"/>
      <c r="J73" s="5"/>
      <c r="K73" s="5"/>
    </row>
    <row r="74" spans="1:11" x14ac:dyDescent="0.25">
      <c r="A74" s="14"/>
      <c r="B74" s="7"/>
      <c r="C74" s="4" t="s">
        <v>16</v>
      </c>
      <c r="D74" s="4" t="s">
        <v>12</v>
      </c>
      <c r="E74" s="4">
        <v>77</v>
      </c>
      <c r="F74" s="4">
        <v>128</v>
      </c>
      <c r="G74" s="10"/>
      <c r="H74" s="10">
        <f t="shared" ref="H74:H76" si="16">F74*G74</f>
        <v>0</v>
      </c>
      <c r="I74" s="22"/>
      <c r="J74" s="5"/>
      <c r="K74" s="5"/>
    </row>
    <row r="75" spans="1:11" x14ac:dyDescent="0.25">
      <c r="A75" s="14"/>
      <c r="B75" s="7"/>
      <c r="C75" s="4" t="s">
        <v>16</v>
      </c>
      <c r="D75" s="4" t="s">
        <v>13</v>
      </c>
      <c r="E75" s="4">
        <v>3</v>
      </c>
      <c r="F75" s="4">
        <v>5</v>
      </c>
      <c r="G75" s="10"/>
      <c r="H75" s="10">
        <f t="shared" si="16"/>
        <v>0</v>
      </c>
      <c r="I75" s="22"/>
      <c r="J75" s="5"/>
    </row>
    <row r="76" spans="1:11" x14ac:dyDescent="0.25">
      <c r="A76" s="14"/>
      <c r="B76" s="7"/>
      <c r="C76" s="4" t="s">
        <v>16</v>
      </c>
      <c r="D76" s="4" t="s">
        <v>14</v>
      </c>
      <c r="E76" s="4">
        <v>150</v>
      </c>
      <c r="F76" s="4">
        <v>250</v>
      </c>
      <c r="G76" s="10"/>
      <c r="H76" s="10">
        <f t="shared" si="16"/>
        <v>0</v>
      </c>
      <c r="I76" s="22"/>
      <c r="J76" s="5"/>
      <c r="K76" s="5"/>
    </row>
    <row r="77" spans="1:11" x14ac:dyDescent="0.25">
      <c r="A77" s="14"/>
      <c r="B77" s="7"/>
      <c r="C77" s="4" t="s">
        <v>16</v>
      </c>
      <c r="D77" s="4" t="s">
        <v>15</v>
      </c>
      <c r="E77" s="4">
        <v>143</v>
      </c>
      <c r="F77" s="4">
        <v>260</v>
      </c>
      <c r="G77" s="10"/>
      <c r="H77" s="10">
        <f>G77*F77</f>
        <v>0</v>
      </c>
      <c r="I77" s="22"/>
      <c r="J77" s="5"/>
      <c r="K77" s="5"/>
    </row>
    <row r="78" spans="1:11" x14ac:dyDescent="0.25">
      <c r="A78" s="14"/>
      <c r="B78" s="7"/>
      <c r="C78" s="4" t="s">
        <v>10</v>
      </c>
      <c r="D78" s="4" t="s">
        <v>12</v>
      </c>
      <c r="E78" s="4">
        <v>38</v>
      </c>
      <c r="F78" s="4">
        <v>63</v>
      </c>
      <c r="G78" s="10"/>
      <c r="H78" s="10">
        <f t="shared" ref="H78:H80" si="17">F78*G78</f>
        <v>0</v>
      </c>
      <c r="I78" s="22"/>
      <c r="J78" s="5"/>
      <c r="K78" s="5"/>
    </row>
    <row r="79" spans="1:11" x14ac:dyDescent="0.25">
      <c r="A79" s="14"/>
      <c r="B79" s="7"/>
      <c r="C79" s="4" t="s">
        <v>10</v>
      </c>
      <c r="D79" s="4" t="s">
        <v>13</v>
      </c>
      <c r="E79" s="4">
        <v>3</v>
      </c>
      <c r="F79" s="4">
        <v>5</v>
      </c>
      <c r="G79" s="10"/>
      <c r="H79" s="10">
        <f t="shared" si="17"/>
        <v>0</v>
      </c>
      <c r="I79" s="22"/>
      <c r="J79" s="5"/>
      <c r="K79" s="5"/>
    </row>
    <row r="80" spans="1:11" x14ac:dyDescent="0.25">
      <c r="A80" s="14"/>
      <c r="B80" s="7"/>
      <c r="C80" s="4" t="s">
        <v>10</v>
      </c>
      <c r="D80" s="4" t="s">
        <v>14</v>
      </c>
      <c r="E80" s="4">
        <v>41</v>
      </c>
      <c r="F80" s="4">
        <v>68</v>
      </c>
      <c r="G80" s="10"/>
      <c r="H80" s="10">
        <f t="shared" si="17"/>
        <v>0</v>
      </c>
      <c r="I80" s="22"/>
      <c r="J80" s="5"/>
      <c r="K80" s="5"/>
    </row>
    <row r="81" spans="1:11" x14ac:dyDescent="0.25">
      <c r="A81" s="14"/>
      <c r="B81" s="7"/>
      <c r="C81" s="4" t="s">
        <v>10</v>
      </c>
      <c r="D81" s="4" t="s">
        <v>15</v>
      </c>
      <c r="E81" s="4">
        <v>40</v>
      </c>
      <c r="F81" s="4">
        <v>73</v>
      </c>
      <c r="G81" s="10"/>
      <c r="H81" s="10">
        <f>G81*F81</f>
        <v>0</v>
      </c>
      <c r="I81" s="22"/>
      <c r="J81" s="5"/>
      <c r="K81" s="5"/>
    </row>
    <row r="82" spans="1:11" x14ac:dyDescent="0.25">
      <c r="A82" s="14"/>
      <c r="B82" s="7"/>
      <c r="C82" s="4" t="s">
        <v>22</v>
      </c>
      <c r="D82" s="4" t="s">
        <v>12</v>
      </c>
      <c r="E82" s="4">
        <v>19</v>
      </c>
      <c r="F82" s="4">
        <v>32</v>
      </c>
      <c r="G82" s="10"/>
      <c r="H82" s="10">
        <f t="shared" ref="H82:H83" si="18">F82*G82</f>
        <v>0</v>
      </c>
      <c r="I82" s="22"/>
      <c r="J82" s="5"/>
      <c r="K82" s="5"/>
    </row>
    <row r="83" spans="1:11" x14ac:dyDescent="0.25">
      <c r="A83" s="14"/>
      <c r="B83" s="7"/>
      <c r="C83" s="4" t="s">
        <v>22</v>
      </c>
      <c r="D83" s="4" t="s">
        <v>14</v>
      </c>
      <c r="E83" s="4">
        <v>30</v>
      </c>
      <c r="F83" s="4">
        <v>50</v>
      </c>
      <c r="G83" s="10"/>
      <c r="H83" s="10">
        <f t="shared" si="18"/>
        <v>0</v>
      </c>
      <c r="I83" s="22"/>
      <c r="J83" s="5"/>
      <c r="K83" s="5"/>
    </row>
    <row r="84" spans="1:11" x14ac:dyDescent="0.25">
      <c r="A84" s="14"/>
      <c r="B84" s="7"/>
      <c r="C84" s="4" t="s">
        <v>22</v>
      </c>
      <c r="D84" s="4" t="s">
        <v>15</v>
      </c>
      <c r="E84" s="4">
        <v>29</v>
      </c>
      <c r="F84" s="4">
        <v>53</v>
      </c>
      <c r="G84" s="10"/>
      <c r="H84" s="10">
        <f>G84*F84</f>
        <v>0</v>
      </c>
      <c r="I84" s="22"/>
      <c r="J84" s="5"/>
      <c r="K84" s="5"/>
    </row>
    <row r="85" spans="1:11" x14ac:dyDescent="0.25">
      <c r="A85" s="14"/>
      <c r="B85" s="17" t="s">
        <v>21</v>
      </c>
      <c r="C85" s="18"/>
      <c r="D85" s="4"/>
      <c r="E85" s="6">
        <f>SUM(E73:E84)</f>
        <v>589</v>
      </c>
      <c r="F85" s="6">
        <f t="shared" ref="F85:H85" si="19">SUM(F73:F84)</f>
        <v>987</v>
      </c>
      <c r="G85" s="6"/>
      <c r="H85" s="11">
        <f t="shared" si="19"/>
        <v>0</v>
      </c>
      <c r="I85" s="22"/>
    </row>
    <row r="86" spans="1:11" x14ac:dyDescent="0.25">
      <c r="A86" s="14"/>
      <c r="B86" s="16" t="s">
        <v>33</v>
      </c>
      <c r="C86" s="4" t="s">
        <v>22</v>
      </c>
      <c r="D86" s="4" t="s">
        <v>25</v>
      </c>
      <c r="E86" s="4">
        <v>3</v>
      </c>
      <c r="F86" s="4"/>
      <c r="G86" s="4"/>
      <c r="H86" s="10">
        <f>E86*G86</f>
        <v>0</v>
      </c>
      <c r="I86" s="22"/>
    </row>
    <row r="87" spans="1:11" x14ac:dyDescent="0.25">
      <c r="A87" s="14"/>
      <c r="B87" s="14"/>
      <c r="C87" s="4" t="s">
        <v>22</v>
      </c>
      <c r="D87" s="4" t="s">
        <v>18</v>
      </c>
      <c r="E87" s="4">
        <v>118</v>
      </c>
      <c r="F87" s="4"/>
      <c r="G87" s="10"/>
      <c r="H87" s="10">
        <f>E87*G87</f>
        <v>0</v>
      </c>
      <c r="I87" s="22"/>
      <c r="J87" s="5"/>
      <c r="K87" s="5"/>
    </row>
    <row r="88" spans="1:11" x14ac:dyDescent="0.25">
      <c r="A88" s="14"/>
      <c r="B88" s="14"/>
      <c r="C88" s="4" t="s">
        <v>22</v>
      </c>
      <c r="D88" s="4" t="s">
        <v>11</v>
      </c>
      <c r="E88" s="4">
        <v>100</v>
      </c>
      <c r="F88" s="4"/>
      <c r="G88" s="10"/>
      <c r="H88" s="10">
        <f>E88*G88</f>
        <v>0</v>
      </c>
      <c r="I88" s="22"/>
      <c r="J88" s="5"/>
      <c r="K88" s="5"/>
    </row>
    <row r="89" spans="1:11" x14ac:dyDescent="0.25">
      <c r="A89" s="14"/>
      <c r="B89" s="14"/>
      <c r="C89" s="4" t="s">
        <v>22</v>
      </c>
      <c r="D89" s="4" t="s">
        <v>31</v>
      </c>
      <c r="E89" s="4">
        <v>10</v>
      </c>
      <c r="F89" s="4"/>
      <c r="G89" s="10"/>
      <c r="H89" s="10">
        <f>E89*G89</f>
        <v>0</v>
      </c>
      <c r="I89" s="22"/>
      <c r="J89" s="5"/>
      <c r="K89" s="5"/>
    </row>
    <row r="90" spans="1:11" x14ac:dyDescent="0.25">
      <c r="A90" s="14"/>
      <c r="B90" s="14"/>
      <c r="C90" s="4" t="s">
        <v>22</v>
      </c>
      <c r="D90" s="4" t="s">
        <v>24</v>
      </c>
      <c r="E90" s="4">
        <v>31</v>
      </c>
      <c r="F90" s="4"/>
      <c r="G90" s="10"/>
      <c r="H90" s="10">
        <f>E90*G90</f>
        <v>0</v>
      </c>
      <c r="I90" s="22"/>
      <c r="J90" s="5"/>
      <c r="K90" s="5"/>
    </row>
    <row r="91" spans="1:11" x14ac:dyDescent="0.25">
      <c r="A91" s="14"/>
      <c r="B91" s="14"/>
      <c r="C91" s="4" t="s">
        <v>22</v>
      </c>
      <c r="D91" s="4" t="s">
        <v>12</v>
      </c>
      <c r="E91" s="4">
        <v>35</v>
      </c>
      <c r="F91" s="4">
        <v>58</v>
      </c>
      <c r="G91" s="10"/>
      <c r="H91" s="10">
        <f t="shared" ref="H91:H92" si="20">F91*G91</f>
        <v>0</v>
      </c>
      <c r="I91" s="22"/>
      <c r="J91" s="5"/>
      <c r="K91" s="5"/>
    </row>
    <row r="92" spans="1:11" x14ac:dyDescent="0.25">
      <c r="A92" s="14"/>
      <c r="B92" s="14"/>
      <c r="C92" s="4" t="s">
        <v>22</v>
      </c>
      <c r="D92" s="4" t="s">
        <v>14</v>
      </c>
      <c r="E92" s="4">
        <v>70</v>
      </c>
      <c r="F92" s="4">
        <v>117</v>
      </c>
      <c r="G92" s="10"/>
      <c r="H92" s="10">
        <f t="shared" si="20"/>
        <v>0</v>
      </c>
      <c r="I92" s="22"/>
      <c r="J92" s="5"/>
      <c r="K92" s="5"/>
    </row>
    <row r="93" spans="1:11" x14ac:dyDescent="0.25">
      <c r="A93" s="14"/>
      <c r="B93" s="14"/>
      <c r="C93" s="4" t="s">
        <v>22</v>
      </c>
      <c r="D93" s="4" t="s">
        <v>15</v>
      </c>
      <c r="E93" s="4">
        <v>70</v>
      </c>
      <c r="F93" s="4">
        <v>127</v>
      </c>
      <c r="G93" s="10"/>
      <c r="H93" s="10">
        <f>G93*F93</f>
        <v>0</v>
      </c>
      <c r="I93" s="22"/>
      <c r="J93" s="5"/>
      <c r="K93" s="5"/>
    </row>
    <row r="94" spans="1:11" x14ac:dyDescent="0.25">
      <c r="A94" s="14"/>
      <c r="B94" s="14"/>
      <c r="C94" s="4" t="s">
        <v>10</v>
      </c>
      <c r="D94" s="4" t="s">
        <v>18</v>
      </c>
      <c r="E94" s="4">
        <v>11</v>
      </c>
      <c r="F94" s="4"/>
      <c r="G94" s="10"/>
      <c r="H94" s="10">
        <f>E94*G94</f>
        <v>0</v>
      </c>
      <c r="I94" s="22"/>
      <c r="J94" s="5"/>
      <c r="K94" s="5"/>
    </row>
    <row r="95" spans="1:11" x14ac:dyDescent="0.25">
      <c r="A95" s="14"/>
      <c r="B95" s="14"/>
      <c r="C95" s="4" t="s">
        <v>10</v>
      </c>
      <c r="D95" s="4" t="s">
        <v>11</v>
      </c>
      <c r="E95" s="4">
        <v>27</v>
      </c>
      <c r="F95" s="4"/>
      <c r="G95" s="10"/>
      <c r="H95" s="10">
        <f>E95*G95</f>
        <v>0</v>
      </c>
      <c r="I95" s="22"/>
      <c r="J95" s="5"/>
      <c r="K95" s="5"/>
    </row>
    <row r="96" spans="1:11" x14ac:dyDescent="0.25">
      <c r="A96" s="14"/>
      <c r="B96" s="14"/>
      <c r="C96" s="4" t="s">
        <v>10</v>
      </c>
      <c r="D96" s="4" t="s">
        <v>12</v>
      </c>
      <c r="E96" s="4">
        <v>40</v>
      </c>
      <c r="F96" s="4">
        <v>67</v>
      </c>
      <c r="G96" s="10"/>
      <c r="H96" s="10">
        <f t="shared" ref="H96:H98" si="21">F96*G96</f>
        <v>0</v>
      </c>
      <c r="I96" s="22"/>
      <c r="J96" s="5"/>
      <c r="K96" s="5"/>
    </row>
    <row r="97" spans="1:11" x14ac:dyDescent="0.25">
      <c r="A97" s="14"/>
      <c r="B97" s="14"/>
      <c r="C97" s="4" t="s">
        <v>10</v>
      </c>
      <c r="D97" s="4" t="s">
        <v>13</v>
      </c>
      <c r="E97" s="4">
        <v>2</v>
      </c>
      <c r="F97" s="4">
        <v>3</v>
      </c>
      <c r="G97" s="10"/>
      <c r="H97" s="10">
        <f t="shared" si="21"/>
        <v>0</v>
      </c>
      <c r="I97" s="22"/>
      <c r="J97" s="5"/>
      <c r="K97" s="5"/>
    </row>
    <row r="98" spans="1:11" x14ac:dyDescent="0.25">
      <c r="A98" s="14"/>
      <c r="B98" s="14"/>
      <c r="C98" s="4" t="s">
        <v>10</v>
      </c>
      <c r="D98" s="4" t="s">
        <v>14</v>
      </c>
      <c r="E98" s="4">
        <v>66</v>
      </c>
      <c r="F98" s="4">
        <v>110</v>
      </c>
      <c r="G98" s="10"/>
      <c r="H98" s="10">
        <f t="shared" si="21"/>
        <v>0</v>
      </c>
      <c r="I98" s="22"/>
      <c r="J98" s="5"/>
      <c r="K98" s="5"/>
    </row>
    <row r="99" spans="1:11" x14ac:dyDescent="0.25">
      <c r="A99" s="14"/>
      <c r="B99" s="14"/>
      <c r="C99" s="4" t="s">
        <v>10</v>
      </c>
      <c r="D99" s="4" t="s">
        <v>15</v>
      </c>
      <c r="E99" s="4">
        <v>60</v>
      </c>
      <c r="F99" s="4">
        <v>109</v>
      </c>
      <c r="G99" s="10"/>
      <c r="H99" s="10">
        <f>G99*F99</f>
        <v>0</v>
      </c>
      <c r="I99" s="22"/>
      <c r="J99" s="5"/>
      <c r="K99" s="5"/>
    </row>
    <row r="100" spans="1:11" x14ac:dyDescent="0.25">
      <c r="A100" s="14"/>
      <c r="B100" s="14"/>
      <c r="C100" s="4" t="s">
        <v>16</v>
      </c>
      <c r="D100" s="4" t="s">
        <v>25</v>
      </c>
      <c r="E100" s="4">
        <v>10</v>
      </c>
      <c r="F100" s="4"/>
      <c r="G100" s="4"/>
      <c r="H100" s="10">
        <f>E100*G100</f>
        <v>0</v>
      </c>
      <c r="I100" s="22"/>
      <c r="J100" s="5"/>
      <c r="K100" s="5"/>
    </row>
    <row r="101" spans="1:11" x14ac:dyDescent="0.25">
      <c r="A101" s="14"/>
      <c r="B101" s="14"/>
      <c r="C101" s="4" t="s">
        <v>16</v>
      </c>
      <c r="D101" s="4" t="s">
        <v>18</v>
      </c>
      <c r="E101" s="4">
        <v>25</v>
      </c>
      <c r="F101" s="4"/>
      <c r="G101" s="10"/>
      <c r="H101" s="10">
        <f>E101*G101</f>
        <v>0</v>
      </c>
      <c r="I101" s="22"/>
      <c r="J101" s="5"/>
      <c r="K101" s="5"/>
    </row>
    <row r="102" spans="1:11" x14ac:dyDescent="0.25">
      <c r="A102" s="14"/>
      <c r="B102" s="14"/>
      <c r="C102" s="4" t="s">
        <v>16</v>
      </c>
      <c r="D102" s="4" t="s">
        <v>11</v>
      </c>
      <c r="E102" s="4">
        <v>4</v>
      </c>
      <c r="F102" s="4"/>
      <c r="G102" s="10"/>
      <c r="H102" s="10">
        <f>E102*G102</f>
        <v>0</v>
      </c>
      <c r="I102" s="22"/>
      <c r="J102" s="5"/>
      <c r="K102" s="5"/>
    </row>
    <row r="103" spans="1:11" x14ac:dyDescent="0.25">
      <c r="A103" s="14"/>
      <c r="B103" s="14"/>
      <c r="C103" s="4" t="s">
        <v>16</v>
      </c>
      <c r="D103" s="4" t="s">
        <v>12</v>
      </c>
      <c r="E103" s="4">
        <v>5</v>
      </c>
      <c r="F103" s="4">
        <v>8</v>
      </c>
      <c r="G103" s="10"/>
      <c r="H103" s="10">
        <f t="shared" ref="H103:H104" si="22">F103*G103</f>
        <v>0</v>
      </c>
      <c r="I103" s="22"/>
      <c r="J103" s="5"/>
      <c r="K103" s="5"/>
    </row>
    <row r="104" spans="1:11" x14ac:dyDescent="0.25">
      <c r="A104" s="14"/>
      <c r="B104" s="14"/>
      <c r="C104" s="4" t="s">
        <v>16</v>
      </c>
      <c r="D104" s="4" t="s">
        <v>14</v>
      </c>
      <c r="E104" s="4">
        <v>15</v>
      </c>
      <c r="F104" s="4">
        <v>25</v>
      </c>
      <c r="G104" s="10"/>
      <c r="H104" s="10">
        <f t="shared" si="22"/>
        <v>0</v>
      </c>
      <c r="I104" s="22"/>
      <c r="J104" s="5"/>
      <c r="K104" s="5"/>
    </row>
    <row r="105" spans="1:11" x14ac:dyDescent="0.25">
      <c r="A105" s="14"/>
      <c r="B105" s="14"/>
      <c r="C105" s="4" t="s">
        <v>16</v>
      </c>
      <c r="D105" s="4" t="s">
        <v>15</v>
      </c>
      <c r="E105" s="4">
        <v>14</v>
      </c>
      <c r="F105" s="4">
        <v>25</v>
      </c>
      <c r="G105" s="10"/>
      <c r="H105" s="10">
        <f>G105*F105</f>
        <v>0</v>
      </c>
      <c r="I105" s="22"/>
      <c r="J105" s="5"/>
      <c r="K105" s="5"/>
    </row>
    <row r="106" spans="1:11" x14ac:dyDescent="0.25">
      <c r="A106" s="14"/>
      <c r="B106" s="17" t="s">
        <v>21</v>
      </c>
      <c r="C106" s="18"/>
      <c r="D106" s="4"/>
      <c r="E106" s="6">
        <f>SUM(E86:E105)</f>
        <v>716</v>
      </c>
      <c r="F106" s="6">
        <f t="shared" ref="F106:H106" si="23">SUM(F86:F105)</f>
        <v>649</v>
      </c>
      <c r="G106" s="6"/>
      <c r="H106" s="11">
        <f t="shared" si="23"/>
        <v>0</v>
      </c>
      <c r="I106" s="22"/>
    </row>
    <row r="107" spans="1:11" x14ac:dyDescent="0.25">
      <c r="A107" s="14"/>
      <c r="B107" s="16" t="s">
        <v>34</v>
      </c>
      <c r="C107" s="4" t="s">
        <v>22</v>
      </c>
      <c r="D107" s="4" t="s">
        <v>18</v>
      </c>
      <c r="E107" s="4">
        <v>2</v>
      </c>
      <c r="F107" s="4"/>
      <c r="G107" s="10"/>
      <c r="H107" s="10">
        <f>E107*G107</f>
        <v>0</v>
      </c>
      <c r="I107" s="22"/>
    </row>
    <row r="108" spans="1:11" x14ac:dyDescent="0.25">
      <c r="A108" s="14"/>
      <c r="B108" s="14"/>
      <c r="C108" s="4" t="s">
        <v>22</v>
      </c>
      <c r="D108" s="4" t="s">
        <v>11</v>
      </c>
      <c r="E108" s="4">
        <v>25</v>
      </c>
      <c r="F108" s="4"/>
      <c r="G108" s="10"/>
      <c r="H108" s="10">
        <f>E108*G108</f>
        <v>0</v>
      </c>
      <c r="I108" s="22"/>
      <c r="J108" s="5"/>
      <c r="K108" s="5"/>
    </row>
    <row r="109" spans="1:11" x14ac:dyDescent="0.25">
      <c r="A109" s="14"/>
      <c r="B109" s="14"/>
      <c r="C109" s="4" t="s">
        <v>22</v>
      </c>
      <c r="D109" s="4" t="s">
        <v>31</v>
      </c>
      <c r="E109" s="4">
        <v>9</v>
      </c>
      <c r="F109" s="4"/>
      <c r="G109" s="10"/>
      <c r="H109" s="10">
        <f>E109*G109</f>
        <v>0</v>
      </c>
      <c r="I109" s="22"/>
      <c r="J109" s="5"/>
      <c r="K109" s="5"/>
    </row>
    <row r="110" spans="1:11" x14ac:dyDescent="0.25">
      <c r="A110" s="14"/>
      <c r="B110" s="14"/>
      <c r="C110" s="4" t="s">
        <v>22</v>
      </c>
      <c r="D110" s="4" t="s">
        <v>24</v>
      </c>
      <c r="E110" s="4">
        <v>10</v>
      </c>
      <c r="F110" s="4"/>
      <c r="G110" s="10"/>
      <c r="H110" s="10">
        <f>E110*G110</f>
        <v>0</v>
      </c>
      <c r="I110" s="22"/>
      <c r="J110" s="5"/>
      <c r="K110" s="5"/>
    </row>
    <row r="111" spans="1:11" x14ac:dyDescent="0.25">
      <c r="A111" s="14"/>
      <c r="B111" s="14"/>
      <c r="C111" s="4" t="s">
        <v>22</v>
      </c>
      <c r="D111" s="4" t="s">
        <v>12</v>
      </c>
      <c r="E111" s="4">
        <v>30</v>
      </c>
      <c r="F111" s="4">
        <v>50</v>
      </c>
      <c r="G111" s="10"/>
      <c r="H111" s="10">
        <f t="shared" ref="H111:H112" si="24">F111*G111</f>
        <v>0</v>
      </c>
      <c r="I111" s="22"/>
      <c r="J111" s="5"/>
      <c r="K111" s="5"/>
    </row>
    <row r="112" spans="1:11" x14ac:dyDescent="0.25">
      <c r="A112" s="14"/>
      <c r="B112" s="14"/>
      <c r="C112" s="4" t="s">
        <v>22</v>
      </c>
      <c r="D112" s="4" t="s">
        <v>14</v>
      </c>
      <c r="E112" s="4">
        <v>40</v>
      </c>
      <c r="F112" s="4">
        <v>67</v>
      </c>
      <c r="G112" s="10"/>
      <c r="H112" s="10">
        <f t="shared" si="24"/>
        <v>0</v>
      </c>
      <c r="I112" s="22"/>
      <c r="J112" s="5"/>
      <c r="K112" s="5"/>
    </row>
    <row r="113" spans="1:11" x14ac:dyDescent="0.25">
      <c r="A113" s="14"/>
      <c r="B113" s="14"/>
      <c r="C113" s="4" t="s">
        <v>22</v>
      </c>
      <c r="D113" s="4" t="s">
        <v>15</v>
      </c>
      <c r="E113" s="4">
        <v>40</v>
      </c>
      <c r="F113" s="4">
        <v>73</v>
      </c>
      <c r="G113" s="10"/>
      <c r="H113" s="10">
        <f>G113*F113</f>
        <v>0</v>
      </c>
      <c r="I113" s="22"/>
      <c r="J113" s="5"/>
      <c r="K113" s="5"/>
    </row>
    <row r="114" spans="1:11" x14ac:dyDescent="0.25">
      <c r="A114" s="14"/>
      <c r="B114" s="14"/>
      <c r="C114" s="4" t="s">
        <v>16</v>
      </c>
      <c r="D114" s="4" t="s">
        <v>18</v>
      </c>
      <c r="E114" s="4">
        <v>1</v>
      </c>
      <c r="F114" s="4"/>
      <c r="G114" s="10"/>
      <c r="H114" s="10">
        <f>E114*G114</f>
        <v>0</v>
      </c>
      <c r="I114" s="22"/>
      <c r="J114" s="5"/>
      <c r="K114" s="5"/>
    </row>
    <row r="115" spans="1:11" x14ac:dyDescent="0.25">
      <c r="A115" s="14"/>
      <c r="B115" s="14"/>
      <c r="C115" s="4" t="s">
        <v>16</v>
      </c>
      <c r="D115" s="4" t="s">
        <v>11</v>
      </c>
      <c r="E115" s="4">
        <v>3</v>
      </c>
      <c r="F115" s="4"/>
      <c r="G115" s="10"/>
      <c r="H115" s="10">
        <f>E115*G115</f>
        <v>0</v>
      </c>
      <c r="I115" s="22"/>
      <c r="J115" s="5"/>
      <c r="K115" s="5"/>
    </row>
    <row r="116" spans="1:11" x14ac:dyDescent="0.25">
      <c r="A116" s="14"/>
      <c r="B116" s="14"/>
      <c r="C116" s="4" t="s">
        <v>16</v>
      </c>
      <c r="D116" s="4" t="s">
        <v>12</v>
      </c>
      <c r="E116" s="4">
        <v>3</v>
      </c>
      <c r="F116" s="4">
        <v>5</v>
      </c>
      <c r="G116" s="10"/>
      <c r="H116" s="10">
        <f t="shared" ref="H116:H117" si="25">F116*G116</f>
        <v>0</v>
      </c>
      <c r="I116" s="22"/>
      <c r="J116" s="5"/>
      <c r="K116" s="5"/>
    </row>
    <row r="117" spans="1:11" x14ac:dyDescent="0.25">
      <c r="A117" s="14"/>
      <c r="B117" s="14"/>
      <c r="C117" s="4" t="s">
        <v>16</v>
      </c>
      <c r="D117" s="4" t="s">
        <v>14</v>
      </c>
      <c r="E117" s="4">
        <v>8</v>
      </c>
      <c r="F117" s="4">
        <v>13</v>
      </c>
      <c r="G117" s="10"/>
      <c r="H117" s="10">
        <f t="shared" si="25"/>
        <v>0</v>
      </c>
      <c r="I117" s="22"/>
      <c r="J117" s="5"/>
      <c r="K117" s="5"/>
    </row>
    <row r="118" spans="1:11" x14ac:dyDescent="0.25">
      <c r="A118" s="14"/>
      <c r="B118" s="14"/>
      <c r="C118" s="4" t="s">
        <v>16</v>
      </c>
      <c r="D118" s="4" t="s">
        <v>15</v>
      </c>
      <c r="E118" s="4">
        <v>7</v>
      </c>
      <c r="F118" s="4">
        <v>13</v>
      </c>
      <c r="G118" s="10"/>
      <c r="H118" s="10">
        <f>G118*F118</f>
        <v>0</v>
      </c>
      <c r="I118" s="22"/>
      <c r="J118" s="5"/>
      <c r="K118" s="5"/>
    </row>
    <row r="119" spans="1:11" x14ac:dyDescent="0.25">
      <c r="A119" s="14"/>
      <c r="B119" s="14"/>
      <c r="C119" s="4" t="s">
        <v>10</v>
      </c>
      <c r="D119" s="4" t="s">
        <v>18</v>
      </c>
      <c r="E119" s="4">
        <v>4</v>
      </c>
      <c r="F119" s="4"/>
      <c r="G119" s="10"/>
      <c r="H119" s="10">
        <f>E119*G119</f>
        <v>0</v>
      </c>
      <c r="I119" s="22"/>
      <c r="J119" s="5"/>
      <c r="K119" s="5"/>
    </row>
    <row r="120" spans="1:11" x14ac:dyDescent="0.25">
      <c r="A120" s="14"/>
      <c r="B120" s="14"/>
      <c r="C120" s="4" t="s">
        <v>10</v>
      </c>
      <c r="D120" s="4" t="s">
        <v>11</v>
      </c>
      <c r="E120" s="4">
        <v>15</v>
      </c>
      <c r="F120" s="4"/>
      <c r="G120" s="10"/>
      <c r="H120" s="10">
        <f>E120*G120</f>
        <v>0</v>
      </c>
      <c r="I120" s="22"/>
      <c r="J120" s="5"/>
      <c r="K120" s="5"/>
    </row>
    <row r="121" spans="1:11" x14ac:dyDescent="0.25">
      <c r="A121" s="14"/>
      <c r="B121" s="14"/>
      <c r="C121" s="4" t="s">
        <v>10</v>
      </c>
      <c r="D121" s="4" t="s">
        <v>12</v>
      </c>
      <c r="E121" s="4">
        <v>22</v>
      </c>
      <c r="F121" s="4">
        <v>37</v>
      </c>
      <c r="G121" s="10"/>
      <c r="H121" s="10">
        <f t="shared" ref="H121:H123" si="26">F121*G121</f>
        <v>0</v>
      </c>
      <c r="I121" s="22"/>
      <c r="J121" s="5"/>
      <c r="K121" s="5"/>
    </row>
    <row r="122" spans="1:11" x14ac:dyDescent="0.25">
      <c r="A122" s="14"/>
      <c r="B122" s="14"/>
      <c r="C122" s="4" t="s">
        <v>10</v>
      </c>
      <c r="D122" s="4" t="s">
        <v>13</v>
      </c>
      <c r="E122" s="4">
        <v>1</v>
      </c>
      <c r="F122" s="4">
        <v>2</v>
      </c>
      <c r="G122" s="10"/>
      <c r="H122" s="10">
        <f t="shared" si="26"/>
        <v>0</v>
      </c>
      <c r="I122" s="22"/>
      <c r="J122" s="5"/>
      <c r="K122" s="5"/>
    </row>
    <row r="123" spans="1:11" x14ac:dyDescent="0.25">
      <c r="A123" s="14"/>
      <c r="B123" s="14"/>
      <c r="C123" s="4" t="s">
        <v>10</v>
      </c>
      <c r="D123" s="4" t="s">
        <v>14</v>
      </c>
      <c r="E123" s="4">
        <v>56</v>
      </c>
      <c r="F123" s="4">
        <v>93</v>
      </c>
      <c r="G123" s="10"/>
      <c r="H123" s="10">
        <f t="shared" si="26"/>
        <v>0</v>
      </c>
      <c r="I123" s="22"/>
      <c r="J123" s="5"/>
      <c r="K123" s="5"/>
    </row>
    <row r="124" spans="1:11" x14ac:dyDescent="0.25">
      <c r="A124" s="14"/>
      <c r="B124" s="14"/>
      <c r="C124" s="4" t="s">
        <v>10</v>
      </c>
      <c r="D124" s="4" t="s">
        <v>15</v>
      </c>
      <c r="E124" s="4">
        <v>50</v>
      </c>
      <c r="F124" s="4">
        <v>91</v>
      </c>
      <c r="G124" s="10"/>
      <c r="H124" s="10">
        <f>G124*F124</f>
        <v>0</v>
      </c>
      <c r="I124" s="22"/>
      <c r="J124" s="5"/>
      <c r="K124" s="5"/>
    </row>
    <row r="125" spans="1:11" x14ac:dyDescent="0.25">
      <c r="A125" s="14"/>
      <c r="B125" s="14"/>
      <c r="C125" s="4" t="s">
        <v>19</v>
      </c>
      <c r="D125" s="4" t="s">
        <v>14</v>
      </c>
      <c r="E125" s="4">
        <v>3</v>
      </c>
      <c r="F125" s="4">
        <v>5</v>
      </c>
      <c r="G125" s="10"/>
      <c r="H125" s="10">
        <f t="shared" ref="H125:H126" si="27">F125*G125</f>
        <v>0</v>
      </c>
      <c r="I125" s="22"/>
      <c r="J125" s="5"/>
      <c r="K125" s="5"/>
    </row>
    <row r="126" spans="1:11" x14ac:dyDescent="0.25">
      <c r="A126" s="14"/>
      <c r="B126" s="14"/>
      <c r="C126" s="4" t="s">
        <v>20</v>
      </c>
      <c r="D126" s="4" t="s">
        <v>14</v>
      </c>
      <c r="E126" s="4">
        <v>5</v>
      </c>
      <c r="F126" s="4">
        <v>8</v>
      </c>
      <c r="G126" s="10"/>
      <c r="H126" s="10">
        <f t="shared" si="27"/>
        <v>0</v>
      </c>
      <c r="I126" s="22"/>
      <c r="J126" s="5"/>
      <c r="K126" s="5"/>
    </row>
    <row r="127" spans="1:11" x14ac:dyDescent="0.25">
      <c r="A127" s="14"/>
      <c r="B127" s="17" t="s">
        <v>21</v>
      </c>
      <c r="C127" s="18"/>
      <c r="D127" s="4"/>
      <c r="E127" s="6">
        <f>SUM(E107:E126)</f>
        <v>334</v>
      </c>
      <c r="F127" s="6">
        <f t="shared" ref="F127:H127" si="28">SUM(F107:F126)</f>
        <v>457</v>
      </c>
      <c r="G127" s="6"/>
      <c r="H127" s="11">
        <f t="shared" si="28"/>
        <v>0</v>
      </c>
      <c r="I127" s="22"/>
    </row>
    <row r="128" spans="1:11" x14ac:dyDescent="0.25">
      <c r="A128" s="15"/>
      <c r="B128" s="17" t="s">
        <v>26</v>
      </c>
      <c r="C128" s="19"/>
      <c r="D128" s="18"/>
      <c r="E128" s="6">
        <f>SUM(E127,E106,E85,E72,E58,E45,E32)</f>
        <v>6062</v>
      </c>
      <c r="F128" s="6">
        <f t="shared" ref="F128:H128" si="29">SUM(F127,F106,F85,F72,F58,F45,F32)</f>
        <v>4563</v>
      </c>
      <c r="G128" s="6"/>
      <c r="H128" s="11">
        <f t="shared" si="29"/>
        <v>0</v>
      </c>
      <c r="I128" s="23"/>
    </row>
  </sheetData>
  <autoFilter ref="A4:I129"/>
  <mergeCells count="19">
    <mergeCell ref="B127:C127"/>
    <mergeCell ref="B128:D128"/>
    <mergeCell ref="I5:I128"/>
    <mergeCell ref="B59:B71"/>
    <mergeCell ref="B72:C72"/>
    <mergeCell ref="B85:C85"/>
    <mergeCell ref="B86:B105"/>
    <mergeCell ref="B106:C106"/>
    <mergeCell ref="B107:B126"/>
    <mergeCell ref="A1:I1"/>
    <mergeCell ref="A2:I2"/>
    <mergeCell ref="A3:I3"/>
    <mergeCell ref="A5:A128"/>
    <mergeCell ref="B5:B31"/>
    <mergeCell ref="B32:C32"/>
    <mergeCell ref="B33:B44"/>
    <mergeCell ref="B45:C45"/>
    <mergeCell ref="B46:B57"/>
    <mergeCell ref="B58:C5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workbookViewId="0">
      <selection activeCell="B7" sqref="B7"/>
    </sheetView>
  </sheetViews>
  <sheetFormatPr defaultRowHeight="15" x14ac:dyDescent="0.25"/>
  <cols>
    <col min="2" max="2" width="9.7109375" customWidth="1"/>
    <col min="3" max="3" width="14.140625" customWidth="1"/>
    <col min="4" max="4" width="16.140625" customWidth="1"/>
    <col min="5" max="5" width="19.140625" customWidth="1"/>
    <col min="6" max="6" width="20.5703125" customWidth="1"/>
    <col min="7" max="7" width="13.140625" customWidth="1"/>
  </cols>
  <sheetData>
    <row r="2" spans="1:9" ht="15.75" x14ac:dyDescent="0.25">
      <c r="B2" s="48" t="s">
        <v>56</v>
      </c>
      <c r="C2" s="48"/>
      <c r="D2" s="48"/>
      <c r="E2" s="48"/>
      <c r="F2" s="48"/>
      <c r="G2" s="48"/>
      <c r="H2" s="47"/>
      <c r="I2" s="47"/>
    </row>
    <row r="3" spans="1:9" ht="15.75" x14ac:dyDescent="0.25">
      <c r="B3" s="44" t="s">
        <v>55</v>
      </c>
      <c r="C3" s="44"/>
      <c r="D3" s="44"/>
      <c r="E3" s="44"/>
      <c r="F3" s="44"/>
      <c r="G3" s="44"/>
      <c r="H3" s="45"/>
      <c r="I3" s="45"/>
    </row>
    <row r="4" spans="1:9" ht="15.75" customHeight="1" x14ac:dyDescent="0.25">
      <c r="B4" s="46" t="s">
        <v>54</v>
      </c>
      <c r="C4" s="46"/>
      <c r="D4" s="46"/>
      <c r="E4" s="46"/>
      <c r="F4" s="46"/>
      <c r="G4" s="46"/>
      <c r="H4" s="45"/>
      <c r="I4" s="45"/>
    </row>
    <row r="5" spans="1:9" ht="15.75" x14ac:dyDescent="0.25">
      <c r="B5" s="44" t="s">
        <v>53</v>
      </c>
      <c r="C5" s="44"/>
      <c r="D5" s="44"/>
      <c r="E5" s="44"/>
      <c r="F5" s="44"/>
      <c r="G5" s="44"/>
      <c r="H5" s="45"/>
      <c r="I5" s="45"/>
    </row>
    <row r="6" spans="1:9" ht="15.75" x14ac:dyDescent="0.25">
      <c r="B6" s="44" t="s">
        <v>57</v>
      </c>
      <c r="C6" s="44"/>
      <c r="D6" s="44"/>
      <c r="E6" s="44"/>
      <c r="F6" s="44"/>
      <c r="G6" s="44"/>
      <c r="H6" s="34"/>
      <c r="I6" s="34"/>
    </row>
    <row r="7" spans="1:9" ht="15.75" x14ac:dyDescent="0.25">
      <c r="B7" s="34"/>
      <c r="C7" s="34"/>
      <c r="D7" s="34"/>
      <c r="E7" s="34"/>
      <c r="F7" s="34"/>
      <c r="G7" s="34"/>
      <c r="H7" s="34"/>
      <c r="I7" s="34"/>
    </row>
    <row r="8" spans="1:9" ht="15.75" x14ac:dyDescent="0.25">
      <c r="B8" s="34"/>
      <c r="C8" s="34"/>
      <c r="D8" s="34"/>
      <c r="E8" s="34"/>
      <c r="F8" s="34"/>
      <c r="G8" s="34"/>
      <c r="H8" s="34"/>
      <c r="I8" s="34"/>
    </row>
    <row r="9" spans="1:9" ht="15.75" x14ac:dyDescent="0.25">
      <c r="B9" s="43" t="s">
        <v>52</v>
      </c>
      <c r="C9" s="42" t="s">
        <v>51</v>
      </c>
      <c r="D9" s="41"/>
      <c r="E9" s="41"/>
      <c r="F9" s="40"/>
      <c r="G9" s="39" t="s">
        <v>50</v>
      </c>
      <c r="H9" s="34"/>
      <c r="I9" s="34"/>
    </row>
    <row r="10" spans="1:9" ht="15.75" x14ac:dyDescent="0.25">
      <c r="B10" s="38"/>
      <c r="C10" s="36" t="s">
        <v>49</v>
      </c>
      <c r="D10" s="36" t="s">
        <v>48</v>
      </c>
      <c r="E10" s="36" t="s">
        <v>47</v>
      </c>
      <c r="F10" s="36" t="s">
        <v>46</v>
      </c>
      <c r="G10" s="38"/>
      <c r="H10" s="34"/>
      <c r="I10" s="34"/>
    </row>
    <row r="11" spans="1:9" ht="15.75" x14ac:dyDescent="0.25">
      <c r="B11" s="37" t="s">
        <v>45</v>
      </c>
      <c r="C11" s="36">
        <v>1500</v>
      </c>
      <c r="D11" s="36">
        <v>2000</v>
      </c>
      <c r="E11" s="36">
        <v>2000</v>
      </c>
      <c r="F11" s="36">
        <v>562</v>
      </c>
      <c r="G11" s="35">
        <f>SUM(C11:F11)</f>
        <v>6062</v>
      </c>
      <c r="H11" s="34"/>
      <c r="I11" s="34"/>
    </row>
    <row r="12" spans="1:9" ht="15.75" x14ac:dyDescent="0.25">
      <c r="B12" s="34"/>
      <c r="C12" s="34"/>
      <c r="D12" s="34"/>
      <c r="E12" s="34"/>
      <c r="F12" s="34"/>
      <c r="G12" s="34"/>
      <c r="H12" s="34"/>
      <c r="I12" s="34"/>
    </row>
    <row r="13" spans="1:9" ht="15.75" x14ac:dyDescent="0.25">
      <c r="B13" s="33"/>
      <c r="C13" s="33"/>
      <c r="D13" s="33"/>
      <c r="E13" s="33"/>
      <c r="F13" s="33"/>
      <c r="G13" s="34"/>
      <c r="H13" s="33"/>
      <c r="I13" s="32"/>
    </row>
    <row r="14" spans="1:9" x14ac:dyDescent="0.25">
      <c r="B14" s="31"/>
      <c r="C14" s="31"/>
      <c r="D14" s="31"/>
      <c r="E14" s="31"/>
      <c r="F14" s="30"/>
      <c r="G14" s="29"/>
      <c r="H14" s="29"/>
      <c r="I14" s="29"/>
    </row>
    <row r="16" spans="1:9" ht="15.75" x14ac:dyDescent="0.25">
      <c r="A16" s="24" t="s">
        <v>44</v>
      </c>
      <c r="B16" s="24"/>
      <c r="C16" s="24"/>
      <c r="D16" s="24"/>
      <c r="E16" s="24"/>
      <c r="F16" s="24"/>
      <c r="G16" s="24"/>
      <c r="H16" s="24"/>
      <c r="I16" s="24"/>
    </row>
    <row r="17" spans="1:9" ht="15.75" x14ac:dyDescent="0.25">
      <c r="A17" s="26"/>
      <c r="H17" s="1"/>
      <c r="I17" s="1"/>
    </row>
    <row r="18" spans="1:9" ht="15.75" x14ac:dyDescent="0.25">
      <c r="A18" s="24"/>
      <c r="B18" s="24"/>
      <c r="C18" s="24"/>
      <c r="D18" s="24"/>
      <c r="G18" s="24"/>
      <c r="H18" s="24"/>
      <c r="I18" s="24"/>
    </row>
    <row r="19" spans="1:9" ht="15.75" x14ac:dyDescent="0.25">
      <c r="A19" s="28"/>
      <c r="B19" s="28"/>
      <c r="C19" s="28"/>
      <c r="D19" s="28"/>
      <c r="H19" s="1"/>
      <c r="I19" s="1"/>
    </row>
    <row r="20" spans="1:9" ht="15.75" x14ac:dyDescent="0.25">
      <c r="A20" s="26"/>
      <c r="H20" s="1"/>
      <c r="I20" s="1"/>
    </row>
    <row r="21" spans="1:9" ht="15.75" x14ac:dyDescent="0.25">
      <c r="A21" s="24"/>
      <c r="B21" s="24"/>
      <c r="C21" s="24"/>
      <c r="D21" s="24"/>
      <c r="H21" s="1"/>
      <c r="I21" s="1"/>
    </row>
    <row r="22" spans="1:9" ht="15.75" x14ac:dyDescent="0.25">
      <c r="A22" s="28"/>
      <c r="B22" s="28"/>
      <c r="C22" s="28"/>
      <c r="D22" s="28"/>
      <c r="H22" s="1"/>
      <c r="I22" s="1"/>
    </row>
    <row r="23" spans="1:9" ht="15.75" x14ac:dyDescent="0.25">
      <c r="A23" s="26"/>
      <c r="H23" s="1"/>
      <c r="I23" s="1"/>
    </row>
    <row r="24" spans="1:9" ht="15.75" x14ac:dyDescent="0.25">
      <c r="A24" s="26"/>
      <c r="H24" s="1"/>
      <c r="I24" s="1"/>
    </row>
    <row r="25" spans="1:9" ht="15.75" x14ac:dyDescent="0.25">
      <c r="A25" s="26"/>
      <c r="H25" s="1"/>
      <c r="I25" s="1"/>
    </row>
    <row r="26" spans="1:9" ht="15.75" hidden="1" x14ac:dyDescent="0.25">
      <c r="A26" s="27" t="s">
        <v>43</v>
      </c>
      <c r="B26" s="27"/>
      <c r="C26" s="27"/>
      <c r="D26" s="27"/>
      <c r="H26" s="1"/>
      <c r="I26" s="1"/>
    </row>
    <row r="27" spans="1:9" ht="15.75" hidden="1" x14ac:dyDescent="0.25">
      <c r="A27" s="24" t="s">
        <v>42</v>
      </c>
      <c r="B27" s="24"/>
      <c r="C27" s="24"/>
      <c r="D27" s="24"/>
      <c r="E27" s="24"/>
      <c r="H27" s="1"/>
      <c r="I27" s="1"/>
    </row>
    <row r="28" spans="1:9" ht="15.75" hidden="1" x14ac:dyDescent="0.25">
      <c r="A28" s="26"/>
      <c r="H28" s="1"/>
      <c r="I28" s="1"/>
    </row>
    <row r="29" spans="1:9" ht="15.75" hidden="1" x14ac:dyDescent="0.25">
      <c r="A29" s="25" t="s">
        <v>41</v>
      </c>
      <c r="B29" s="25"/>
      <c r="C29" s="25"/>
      <c r="D29" s="25"/>
      <c r="H29" s="1"/>
      <c r="I29" s="1"/>
    </row>
    <row r="30" spans="1:9" ht="15.75" hidden="1" x14ac:dyDescent="0.25">
      <c r="A30" s="24" t="s">
        <v>40</v>
      </c>
      <c r="B30" s="24"/>
      <c r="C30" s="24"/>
      <c r="D30" s="24"/>
      <c r="E30" s="24"/>
      <c r="H30" s="1"/>
      <c r="I30" s="1"/>
    </row>
  </sheetData>
  <mergeCells count="18"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  <mergeCell ref="B9:B10"/>
    <mergeCell ref="C9:F9"/>
    <mergeCell ref="G9:G10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 1 17-2-2025</vt:lpstr>
      <vt:lpstr>Приложение № 2 17-2-2025</vt:lpstr>
      <vt:lpstr>Приложение №3 17-1-25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2024-11-05T12:31:18Z</cp:lastPrinted>
  <dcterms:created xsi:type="dcterms:W3CDTF">2024-10-30T07:24:30Z</dcterms:created>
  <dcterms:modified xsi:type="dcterms:W3CDTF">2024-11-12T09:06:33Z</dcterms:modified>
</cp:coreProperties>
</file>