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defaultThemeVersion="124226"/>
  <bookViews>
    <workbookView xWindow="65428" yWindow="65428" windowWidth="23256" windowHeight="12456" activeTab="0"/>
  </bookViews>
  <sheets>
    <sheet name="Приложение №1 17-8-2024" sheetId="1" r:id="rId1"/>
    <sheet name="Приложение №2 17-8-2024" sheetId="9" r:id="rId2"/>
    <sheet name="Приложение №3 17-8-24" sheetId="7" r:id="rId3"/>
  </sheets>
  <definedNames>
    <definedName name="_xlnm._FilterDatabase" localSheetId="0" hidden="1">'Приложение №1 17-8-2024'!$A$4:$I$85</definedName>
    <definedName name="_xlnm._FilterDatabase" localSheetId="1" hidden="1">'Приложение №2 17-8-2024'!$A$4:$I$85</definedName>
  </definedNames>
  <calcPr calcId="181029"/>
</workbook>
</file>

<file path=xl/sharedStrings.xml><?xml version="1.0" encoding="utf-8"?>
<sst xmlns="http://schemas.openxmlformats.org/spreadsheetml/2006/main" count="368" uniqueCount="65">
  <si>
    <t>ПРИЛОЖЕНИЕ №1</t>
  </si>
  <si>
    <t>ПРОДАЖБА НА СТОЯЩА ДЪРВЕСИНА НА КОРЕН</t>
  </si>
  <si>
    <t>Обект №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</si>
  <si>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</si>
  <si>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</si>
  <si>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</si>
  <si>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</si>
  <si>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</si>
  <si>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 xml:space="preserve">Начална ед. цена за продажба на стояща дървесина на корен, лв./м3 без ДДС </t>
  </si>
  <si>
    <t>Обща начална цена за продажба на стояща дървесина на корен, под която не може да се подават ценови предложения, лв./м3 без ДДС</t>
  </si>
  <si>
    <t>Гаранция за участие, лв.</t>
  </si>
  <si>
    <t>Трупи за бичене над 30 см</t>
  </si>
  <si>
    <t>Средна технологична дървесина</t>
  </si>
  <si>
    <t>Дребна технологична дървесина</t>
  </si>
  <si>
    <t>гбр</t>
  </si>
  <si>
    <t>Дърва за огрев</t>
  </si>
  <si>
    <t>здб</t>
  </si>
  <si>
    <t>цр</t>
  </si>
  <si>
    <t>бк</t>
  </si>
  <si>
    <t>лп</t>
  </si>
  <si>
    <t>бл</t>
  </si>
  <si>
    <t>Дърва технологична дървесина</t>
  </si>
  <si>
    <t>Общо за подотдела</t>
  </si>
  <si>
    <t>Трупи за бичене 18-29 см</t>
  </si>
  <si>
    <t>трпл</t>
  </si>
  <si>
    <t>ОЗМ</t>
  </si>
  <si>
    <t xml:space="preserve">ПРИЛОЖЕНИЕ 3 </t>
  </si>
  <si>
    <t>към Договор №…... от …...........20…. г.</t>
  </si>
  <si>
    <t>Тримесечие на 2024 год. / прогнозно количество дървесиан (пл.куб.м)</t>
  </si>
  <si>
    <t>Общо количество,
пл.куб.м</t>
  </si>
  <si>
    <t>I-во</t>
  </si>
  <si>
    <t>II-ро</t>
  </si>
  <si>
    <t>III-то</t>
  </si>
  <si>
    <t>IV-то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</si>
  <si>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>прогнозни количества стояща дървесина на корен</t>
    </r>
  </si>
  <si>
    <t xml:space="preserve"> по тримесечия на 2024 година</t>
  </si>
  <si>
    <t>ТП  ДГС</t>
  </si>
  <si>
    <t>Омуртаг</t>
  </si>
  <si>
    <t>ЗА ПРОДАВАЧА:                                                                                 ЗА КУПУВАЧА:</t>
  </si>
  <si>
    <t>инж. Ивелин Тодоров</t>
  </si>
  <si>
    <t>Директор на ТП „ДГС Омуртаг“</t>
  </si>
  <si>
    <t>Валентина Георгиева …………………….</t>
  </si>
  <si>
    <t>Ръководител счетоводен отдел</t>
  </si>
  <si>
    <t xml:space="preserve"> Изготвил:</t>
  </si>
  <si>
    <t>инж. Росен Русинов – зам. директор при ТП ДГС „Омуртаг“</t>
  </si>
  <si>
    <t>Съгласувал:</t>
  </si>
  <si>
    <t xml:space="preserve"> Емел Мехмедова – юрисконсулт при ТП ДГС „Омуртаг“</t>
  </si>
  <si>
    <t>ВИЧКО</t>
  </si>
  <si>
    <t>203-у</t>
  </si>
  <si>
    <t>ак</t>
  </si>
  <si>
    <t xml:space="preserve">Средна - колове </t>
  </si>
  <si>
    <t>209-з</t>
  </si>
  <si>
    <t>216-л</t>
  </si>
  <si>
    <t>чб</t>
  </si>
  <si>
    <t>236-р</t>
  </si>
  <si>
    <t>298-ж</t>
  </si>
  <si>
    <t>чдб</t>
  </si>
  <si>
    <t>298-и</t>
  </si>
  <si>
    <t>310-ч</t>
  </si>
  <si>
    <t>316 - а</t>
  </si>
  <si>
    <t xml:space="preserve">Достигната ед. цена за продажба на стояща дървесина на корен, лв./м3 без ДДС </t>
  </si>
  <si>
    <t>Обща достигната цена за продажба на стояща дървесина на корен, лв./м3 без ДДС</t>
  </si>
  <si>
    <t>Гаранция за изпълнение, лв.</t>
  </si>
  <si>
    <t>17-8-2024</t>
  </si>
  <si>
    <t>за обект № 17-8-2024., ТП " ДГС Омуртаг"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</si>
</sst>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1" xfId="0" applyFont="1" applyBorder="1"/>
    <xf numFmtId="0" fontId="5" fillId="0" borderId="1" xfId="0" applyFont="1" applyBorder="1"/>
    <xf numFmtId="0" fontId="6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vertical="center"/>
      <protection/>
    </xf>
    <xf numFmtId="0" fontId="7" fillId="0" borderId="1" xfId="20" applyFont="1" applyBorder="1" applyAlignment="1">
      <alignment vertical="center" wrapText="1"/>
      <protection/>
    </xf>
    <xf numFmtId="2" fontId="3" fillId="0" borderId="1" xfId="0" applyNumberFormat="1" applyFont="1" applyBorder="1"/>
    <xf numFmtId="2" fontId="5" fillId="0" borderId="1" xfId="0" applyNumberFormat="1" applyFont="1" applyBorder="1"/>
    <xf numFmtId="2" fontId="4" fillId="0" borderId="1" xfId="20" applyNumberFormat="1" applyFont="1" applyBorder="1" applyAlignment="1">
      <alignment horizontal="center" vertical="center" wrapText="1"/>
      <protection/>
    </xf>
    <xf numFmtId="2" fontId="6" fillId="0" borderId="1" xfId="20" applyNumberFormat="1" applyFont="1" applyBorder="1" applyAlignment="1">
      <alignment vertical="center" wrapText="1"/>
      <protection/>
    </xf>
    <xf numFmtId="2" fontId="3" fillId="0" borderId="0" xfId="0" applyNumberFormat="1" applyFont="1"/>
    <xf numFmtId="2" fontId="7" fillId="0" borderId="1" xfId="2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2" fontId="4" fillId="2" borderId="0" xfId="0" applyNumberFormat="1" applyFont="1" applyFill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1" fontId="3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1" xfId="20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2" fillId="0" borderId="0" xfId="20" applyFont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49" fontId="3" fillId="0" borderId="1" xfId="0" applyNumberFormat="1" applyFont="1" applyBorder="1" applyAlignment="1">
      <alignment horizontal="center" vertical="center" textRotation="90"/>
    </xf>
    <xf numFmtId="2" fontId="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5"/>
  <sheetViews>
    <sheetView tabSelected="1" zoomScale="90" zoomScaleNormal="90" workbookViewId="0" topLeftCell="A52">
      <selection activeCell="D16" sqref="D16"/>
    </sheetView>
  </sheetViews>
  <sheetFormatPr defaultColWidth="9.140625" defaultRowHeight="15"/>
  <cols>
    <col min="1" max="1" width="10.7109375" style="1" customWidth="1"/>
    <col min="2" max="3" width="10.8515625" style="1" customWidth="1"/>
    <col min="4" max="4" width="33.7109375" style="1" customWidth="1"/>
    <col min="5" max="6" width="12.7109375" style="1" customWidth="1"/>
    <col min="7" max="7" width="13.7109375" style="1" customWidth="1"/>
    <col min="8" max="8" width="17.8515625" style="13" customWidth="1"/>
    <col min="9" max="9" width="12.57421875" style="1" customWidth="1"/>
    <col min="10" max="16384" width="9.140625" style="1" customWidth="1"/>
  </cols>
  <sheetData>
    <row r="1" spans="1:9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15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37.4" customHeight="1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2" t="s">
        <v>8</v>
      </c>
      <c r="H4" s="11" t="s">
        <v>9</v>
      </c>
      <c r="I4" s="2" t="s">
        <v>10</v>
      </c>
    </row>
    <row r="5" spans="1:9" ht="15" customHeight="1">
      <c r="A5" s="33" t="s">
        <v>63</v>
      </c>
      <c r="B5" s="29" t="s">
        <v>48</v>
      </c>
      <c r="C5" s="6" t="s">
        <v>49</v>
      </c>
      <c r="D5" s="4" t="s">
        <v>23</v>
      </c>
      <c r="E5" s="6">
        <v>15</v>
      </c>
      <c r="F5" s="6"/>
      <c r="G5" s="12">
        <v>72</v>
      </c>
      <c r="H5" s="9">
        <f>E5*G5</f>
        <v>1080</v>
      </c>
      <c r="I5" s="34">
        <v>9681</v>
      </c>
    </row>
    <row r="6" spans="1:9" ht="15" customHeight="1">
      <c r="A6" s="33"/>
      <c r="B6" s="29"/>
      <c r="C6" s="6" t="s">
        <v>49</v>
      </c>
      <c r="D6" s="4" t="s">
        <v>50</v>
      </c>
      <c r="E6" s="6">
        <v>59</v>
      </c>
      <c r="F6" s="6"/>
      <c r="G6" s="12">
        <v>82</v>
      </c>
      <c r="H6" s="9">
        <f>E6*G6</f>
        <v>4838</v>
      </c>
      <c r="I6" s="34"/>
    </row>
    <row r="7" spans="1:11" ht="15" customHeight="1">
      <c r="A7" s="33"/>
      <c r="B7" s="29"/>
      <c r="C7" s="6" t="s">
        <v>49</v>
      </c>
      <c r="D7" s="4" t="s">
        <v>12</v>
      </c>
      <c r="E7" s="6">
        <v>100</v>
      </c>
      <c r="F7" s="6">
        <v>167</v>
      </c>
      <c r="G7" s="9">
        <v>30.2</v>
      </c>
      <c r="H7" s="9">
        <f>F7*G7</f>
        <v>5043.4</v>
      </c>
      <c r="I7" s="34"/>
      <c r="J7" s="27"/>
      <c r="K7" s="27"/>
    </row>
    <row r="8" spans="1:11" ht="15" customHeight="1">
      <c r="A8" s="33"/>
      <c r="B8" s="29"/>
      <c r="C8" s="6" t="s">
        <v>49</v>
      </c>
      <c r="D8" s="4" t="s">
        <v>13</v>
      </c>
      <c r="E8" s="6">
        <v>24</v>
      </c>
      <c r="F8" s="6">
        <v>40</v>
      </c>
      <c r="G8" s="9">
        <v>30.2</v>
      </c>
      <c r="H8" s="9">
        <f aca="true" t="shared" si="0" ref="H8:H9">F8*G8</f>
        <v>1208</v>
      </c>
      <c r="I8" s="34"/>
      <c r="J8" s="27"/>
      <c r="K8" s="27"/>
    </row>
    <row r="9" spans="1:11" ht="15" customHeight="1">
      <c r="A9" s="33"/>
      <c r="B9" s="29"/>
      <c r="C9" s="6" t="s">
        <v>49</v>
      </c>
      <c r="D9" s="4" t="s">
        <v>21</v>
      </c>
      <c r="E9" s="6">
        <v>639</v>
      </c>
      <c r="F9" s="6">
        <v>1065</v>
      </c>
      <c r="G9" s="9">
        <v>30.2</v>
      </c>
      <c r="H9" s="9">
        <f t="shared" si="0"/>
        <v>32163</v>
      </c>
      <c r="I9" s="34"/>
      <c r="J9" s="27"/>
      <c r="K9" s="27"/>
    </row>
    <row r="10" spans="1:9" ht="15" customHeight="1">
      <c r="A10" s="33"/>
      <c r="B10" s="28" t="s">
        <v>22</v>
      </c>
      <c r="C10" s="28"/>
      <c r="D10" s="7"/>
      <c r="E10" s="8">
        <f>SUM(E5:E9)</f>
        <v>837</v>
      </c>
      <c r="F10" s="8">
        <f>SUM(F5:F9)</f>
        <v>1272</v>
      </c>
      <c r="G10" s="8"/>
      <c r="H10" s="14">
        <f>SUM(H5:H9)</f>
        <v>44332.4</v>
      </c>
      <c r="I10" s="34"/>
    </row>
    <row r="11" spans="1:9" ht="15" customHeight="1">
      <c r="A11" s="33"/>
      <c r="B11" s="29" t="s">
        <v>51</v>
      </c>
      <c r="C11" s="6" t="s">
        <v>14</v>
      </c>
      <c r="D11" s="4" t="s">
        <v>23</v>
      </c>
      <c r="E11" s="6">
        <v>7</v>
      </c>
      <c r="F11" s="6"/>
      <c r="G11" s="12">
        <v>87</v>
      </c>
      <c r="H11" s="9">
        <f>E11*G11</f>
        <v>609</v>
      </c>
      <c r="I11" s="34"/>
    </row>
    <row r="12" spans="1:11" ht="15" customHeight="1">
      <c r="A12" s="33"/>
      <c r="B12" s="29"/>
      <c r="C12" s="6" t="s">
        <v>14</v>
      </c>
      <c r="D12" s="4" t="s">
        <v>12</v>
      </c>
      <c r="E12" s="6">
        <v>5</v>
      </c>
      <c r="F12" s="6">
        <v>8</v>
      </c>
      <c r="G12" s="12">
        <v>43.2</v>
      </c>
      <c r="H12" s="9">
        <f aca="true" t="shared" si="1" ref="H12:H14">F12*G12</f>
        <v>345.6</v>
      </c>
      <c r="I12" s="34"/>
      <c r="J12" s="27"/>
      <c r="K12" s="27"/>
    </row>
    <row r="13" spans="1:11" ht="15" customHeight="1">
      <c r="A13" s="33"/>
      <c r="B13" s="29"/>
      <c r="C13" s="6" t="s">
        <v>14</v>
      </c>
      <c r="D13" s="4" t="s">
        <v>13</v>
      </c>
      <c r="E13" s="6">
        <v>1</v>
      </c>
      <c r="F13" s="6">
        <v>2</v>
      </c>
      <c r="G13" s="12">
        <v>43.2</v>
      </c>
      <c r="H13" s="9">
        <f t="shared" si="1"/>
        <v>86.4</v>
      </c>
      <c r="I13" s="34"/>
      <c r="J13" s="27"/>
      <c r="K13" s="27"/>
    </row>
    <row r="14" spans="1:11" ht="15" customHeight="1">
      <c r="A14" s="33"/>
      <c r="B14" s="29"/>
      <c r="C14" s="6" t="s">
        <v>14</v>
      </c>
      <c r="D14" s="4" t="s">
        <v>21</v>
      </c>
      <c r="E14" s="6">
        <v>11</v>
      </c>
      <c r="F14" s="6">
        <v>18</v>
      </c>
      <c r="G14" s="12">
        <v>43.2</v>
      </c>
      <c r="H14" s="9">
        <f t="shared" si="1"/>
        <v>777.6</v>
      </c>
      <c r="I14" s="34"/>
      <c r="J14" s="27"/>
      <c r="K14" s="27"/>
    </row>
    <row r="15" spans="1:9" ht="15" customHeight="1">
      <c r="A15" s="33"/>
      <c r="B15" s="29"/>
      <c r="C15" s="6" t="s">
        <v>17</v>
      </c>
      <c r="D15" s="4" t="s">
        <v>11</v>
      </c>
      <c r="E15" s="6">
        <v>2</v>
      </c>
      <c r="F15" s="6"/>
      <c r="G15" s="12">
        <v>92</v>
      </c>
      <c r="H15" s="9">
        <f aca="true" t="shared" si="2" ref="H15:H16">E15*G15</f>
        <v>184</v>
      </c>
      <c r="I15" s="34"/>
    </row>
    <row r="16" spans="1:9" ht="15" customHeight="1">
      <c r="A16" s="33"/>
      <c r="B16" s="29"/>
      <c r="C16" s="6" t="s">
        <v>17</v>
      </c>
      <c r="D16" s="4" t="s">
        <v>23</v>
      </c>
      <c r="E16" s="6">
        <v>13</v>
      </c>
      <c r="F16" s="6"/>
      <c r="G16" s="12">
        <v>87</v>
      </c>
      <c r="H16" s="9">
        <f t="shared" si="2"/>
        <v>1131</v>
      </c>
      <c r="I16" s="34"/>
    </row>
    <row r="17" spans="1:11" ht="15" customHeight="1">
      <c r="A17" s="33"/>
      <c r="B17" s="29"/>
      <c r="C17" s="6" t="s">
        <v>17</v>
      </c>
      <c r="D17" s="4" t="s">
        <v>12</v>
      </c>
      <c r="E17" s="6">
        <v>4</v>
      </c>
      <c r="F17" s="6">
        <v>7</v>
      </c>
      <c r="G17" s="12">
        <v>43.2</v>
      </c>
      <c r="H17" s="9">
        <f aca="true" t="shared" si="3" ref="H17:H19">F17*G17</f>
        <v>302.40000000000003</v>
      </c>
      <c r="I17" s="34"/>
      <c r="J17" s="27"/>
      <c r="K17" s="27"/>
    </row>
    <row r="18" spans="1:11" ht="15" customHeight="1">
      <c r="A18" s="33"/>
      <c r="B18" s="29"/>
      <c r="C18" s="6" t="s">
        <v>17</v>
      </c>
      <c r="D18" s="4" t="s">
        <v>21</v>
      </c>
      <c r="E18" s="6">
        <v>10</v>
      </c>
      <c r="F18" s="6">
        <v>17</v>
      </c>
      <c r="G18" s="12">
        <v>43.2</v>
      </c>
      <c r="H18" s="9">
        <f t="shared" si="3"/>
        <v>734.4000000000001</v>
      </c>
      <c r="I18" s="34"/>
      <c r="J18" s="27"/>
      <c r="K18" s="27"/>
    </row>
    <row r="19" spans="1:11" ht="15" customHeight="1">
      <c r="A19" s="33"/>
      <c r="B19" s="29"/>
      <c r="C19" s="6" t="s">
        <v>17</v>
      </c>
      <c r="D19" s="4" t="s">
        <v>15</v>
      </c>
      <c r="E19" s="6">
        <v>10</v>
      </c>
      <c r="F19" s="6">
        <v>18</v>
      </c>
      <c r="G19" s="12">
        <v>45.1</v>
      </c>
      <c r="H19" s="9">
        <f t="shared" si="3"/>
        <v>811.8000000000001</v>
      </c>
      <c r="I19" s="34"/>
      <c r="J19" s="27"/>
      <c r="K19" s="27"/>
    </row>
    <row r="20" spans="1:9" ht="15" customHeight="1">
      <c r="A20" s="33"/>
      <c r="B20" s="29"/>
      <c r="C20" s="6" t="s">
        <v>18</v>
      </c>
      <c r="D20" s="4" t="s">
        <v>11</v>
      </c>
      <c r="E20" s="6">
        <v>7</v>
      </c>
      <c r="F20" s="6"/>
      <c r="G20" s="12">
        <v>132</v>
      </c>
      <c r="H20" s="9">
        <f aca="true" t="shared" si="4" ref="H20:H21">E20*G20</f>
        <v>924</v>
      </c>
      <c r="I20" s="34"/>
    </row>
    <row r="21" spans="1:9" ht="15" customHeight="1">
      <c r="A21" s="33"/>
      <c r="B21" s="29"/>
      <c r="C21" s="6" t="s">
        <v>18</v>
      </c>
      <c r="D21" s="4" t="s">
        <v>23</v>
      </c>
      <c r="E21" s="6">
        <v>12</v>
      </c>
      <c r="F21" s="6"/>
      <c r="G21" s="12">
        <v>92</v>
      </c>
      <c r="H21" s="9">
        <f t="shared" si="4"/>
        <v>1104</v>
      </c>
      <c r="I21" s="34"/>
    </row>
    <row r="22" spans="1:11" ht="15" customHeight="1">
      <c r="A22" s="33"/>
      <c r="B22" s="29"/>
      <c r="C22" s="6" t="s">
        <v>18</v>
      </c>
      <c r="D22" s="4" t="s">
        <v>12</v>
      </c>
      <c r="E22" s="6">
        <v>3</v>
      </c>
      <c r="F22" s="6">
        <v>5</v>
      </c>
      <c r="G22" s="12">
        <v>43.2</v>
      </c>
      <c r="H22" s="9">
        <f aca="true" t="shared" si="5" ref="H22:H24">F22*G22</f>
        <v>216</v>
      </c>
      <c r="I22" s="34"/>
      <c r="J22" s="27"/>
      <c r="K22" s="27"/>
    </row>
    <row r="23" spans="1:11" ht="15" customHeight="1">
      <c r="A23" s="33"/>
      <c r="B23" s="29"/>
      <c r="C23" s="6" t="s">
        <v>18</v>
      </c>
      <c r="D23" s="4" t="s">
        <v>21</v>
      </c>
      <c r="E23" s="6">
        <v>5</v>
      </c>
      <c r="F23" s="6">
        <v>8</v>
      </c>
      <c r="G23" s="12">
        <v>43.2</v>
      </c>
      <c r="H23" s="9">
        <f t="shared" si="5"/>
        <v>345.6</v>
      </c>
      <c r="I23" s="34"/>
      <c r="J23" s="27"/>
      <c r="K23" s="27"/>
    </row>
    <row r="24" spans="1:11" ht="15" customHeight="1">
      <c r="A24" s="33"/>
      <c r="B24" s="29"/>
      <c r="C24" s="6" t="s">
        <v>18</v>
      </c>
      <c r="D24" s="4" t="s">
        <v>15</v>
      </c>
      <c r="E24" s="6">
        <v>5</v>
      </c>
      <c r="F24" s="6">
        <v>9</v>
      </c>
      <c r="G24" s="12">
        <v>45.1</v>
      </c>
      <c r="H24" s="9">
        <f t="shared" si="5"/>
        <v>405.90000000000003</v>
      </c>
      <c r="I24" s="34"/>
      <c r="J24" s="27"/>
      <c r="K24" s="27"/>
    </row>
    <row r="25" spans="1:9" ht="15" customHeight="1">
      <c r="A25" s="33"/>
      <c r="B25" s="29"/>
      <c r="C25" s="6" t="s">
        <v>16</v>
      </c>
      <c r="D25" s="4" t="s">
        <v>11</v>
      </c>
      <c r="E25" s="6">
        <v>4</v>
      </c>
      <c r="F25" s="6"/>
      <c r="G25" s="12">
        <v>167</v>
      </c>
      <c r="H25" s="9">
        <f aca="true" t="shared" si="6" ref="H25:H26">E25*G25</f>
        <v>668</v>
      </c>
      <c r="I25" s="34"/>
    </row>
    <row r="26" spans="1:9" ht="15" customHeight="1">
      <c r="A26" s="33"/>
      <c r="B26" s="29"/>
      <c r="C26" s="6" t="s">
        <v>16</v>
      </c>
      <c r="D26" s="4" t="s">
        <v>23</v>
      </c>
      <c r="E26" s="6">
        <v>34</v>
      </c>
      <c r="F26" s="6"/>
      <c r="G26" s="12">
        <v>132</v>
      </c>
      <c r="H26" s="9">
        <f t="shared" si="6"/>
        <v>4488</v>
      </c>
      <c r="I26" s="34"/>
    </row>
    <row r="27" spans="1:11" ht="15" customHeight="1">
      <c r="A27" s="33"/>
      <c r="B27" s="29"/>
      <c r="C27" s="6" t="s">
        <v>16</v>
      </c>
      <c r="D27" s="4" t="s">
        <v>12</v>
      </c>
      <c r="E27" s="6">
        <v>8</v>
      </c>
      <c r="F27" s="6">
        <v>13</v>
      </c>
      <c r="G27" s="12">
        <v>43.2</v>
      </c>
      <c r="H27" s="9">
        <f aca="true" t="shared" si="7" ref="H27:H29">F27*G27</f>
        <v>561.6</v>
      </c>
      <c r="I27" s="34"/>
      <c r="J27" s="27"/>
      <c r="K27" s="27"/>
    </row>
    <row r="28" spans="1:11" ht="15" customHeight="1">
      <c r="A28" s="33"/>
      <c r="B28" s="29"/>
      <c r="C28" s="6" t="s">
        <v>16</v>
      </c>
      <c r="D28" s="4" t="s">
        <v>21</v>
      </c>
      <c r="E28" s="6">
        <v>11</v>
      </c>
      <c r="F28" s="6">
        <v>18</v>
      </c>
      <c r="G28" s="9">
        <v>43.2</v>
      </c>
      <c r="H28" s="9">
        <f t="shared" si="7"/>
        <v>777.6</v>
      </c>
      <c r="I28" s="34"/>
      <c r="J28" s="27"/>
      <c r="K28" s="27"/>
    </row>
    <row r="29" spans="1:11" ht="15" customHeight="1">
      <c r="A29" s="33"/>
      <c r="B29" s="29"/>
      <c r="C29" s="6" t="s">
        <v>16</v>
      </c>
      <c r="D29" s="4" t="s">
        <v>15</v>
      </c>
      <c r="E29" s="6">
        <v>12</v>
      </c>
      <c r="F29" s="6">
        <v>22</v>
      </c>
      <c r="G29" s="9">
        <v>45.1</v>
      </c>
      <c r="H29" s="9">
        <f t="shared" si="7"/>
        <v>992.2</v>
      </c>
      <c r="I29" s="34"/>
      <c r="J29" s="27"/>
      <c r="K29" s="27"/>
    </row>
    <row r="30" spans="1:9" ht="15" customHeight="1">
      <c r="A30" s="33"/>
      <c r="B30" s="28" t="s">
        <v>22</v>
      </c>
      <c r="C30" s="28"/>
      <c r="D30" s="7"/>
      <c r="E30" s="8">
        <f>SUM(E11:E29)</f>
        <v>164</v>
      </c>
      <c r="F30" s="8">
        <f>SUM(F11:F29)</f>
        <v>145</v>
      </c>
      <c r="G30" s="8"/>
      <c r="H30" s="14">
        <f>SUM(H11:H29)</f>
        <v>15465.100000000002</v>
      </c>
      <c r="I30" s="34"/>
    </row>
    <row r="31" spans="1:10" ht="15" customHeight="1">
      <c r="A31" s="33"/>
      <c r="B31" s="29" t="s">
        <v>52</v>
      </c>
      <c r="C31" s="6" t="s">
        <v>53</v>
      </c>
      <c r="D31" s="4" t="s">
        <v>12</v>
      </c>
      <c r="E31" s="6">
        <v>21</v>
      </c>
      <c r="F31" s="6">
        <v>32</v>
      </c>
      <c r="G31" s="9">
        <v>30.3</v>
      </c>
      <c r="H31" s="9">
        <f aca="true" t="shared" si="8" ref="H31:H34">F31*G31</f>
        <v>969.6</v>
      </c>
      <c r="I31" s="34"/>
      <c r="J31" s="27"/>
    </row>
    <row r="32" spans="1:10" ht="15" customHeight="1">
      <c r="A32" s="33"/>
      <c r="B32" s="29"/>
      <c r="C32" s="6" t="s">
        <v>53</v>
      </c>
      <c r="D32" s="4" t="s">
        <v>13</v>
      </c>
      <c r="E32" s="6">
        <v>9</v>
      </c>
      <c r="F32" s="6">
        <v>14</v>
      </c>
      <c r="G32" s="9">
        <v>30.3</v>
      </c>
      <c r="H32" s="9">
        <f t="shared" si="8"/>
        <v>424.2</v>
      </c>
      <c r="I32" s="34"/>
      <c r="J32" s="27"/>
    </row>
    <row r="33" spans="1:10" ht="15" customHeight="1">
      <c r="A33" s="33"/>
      <c r="B33" s="29"/>
      <c r="C33" s="6" t="s">
        <v>53</v>
      </c>
      <c r="D33" s="4" t="s">
        <v>21</v>
      </c>
      <c r="E33" s="6">
        <v>86</v>
      </c>
      <c r="F33" s="6">
        <v>132</v>
      </c>
      <c r="G33" s="9">
        <v>30.3</v>
      </c>
      <c r="H33" s="9">
        <f t="shared" si="8"/>
        <v>3999.6</v>
      </c>
      <c r="I33" s="34"/>
      <c r="J33" s="27"/>
    </row>
    <row r="34" spans="1:11" ht="15" customHeight="1">
      <c r="A34" s="33"/>
      <c r="B34" s="29"/>
      <c r="C34" s="6" t="s">
        <v>19</v>
      </c>
      <c r="D34" s="4" t="s">
        <v>21</v>
      </c>
      <c r="E34" s="6">
        <v>2</v>
      </c>
      <c r="F34" s="6">
        <v>3</v>
      </c>
      <c r="G34" s="9">
        <v>28.2</v>
      </c>
      <c r="H34" s="9">
        <f t="shared" si="8"/>
        <v>84.6</v>
      </c>
      <c r="I34" s="34"/>
      <c r="J34" s="27"/>
      <c r="K34" s="27"/>
    </row>
    <row r="35" spans="1:9" ht="15" customHeight="1">
      <c r="A35" s="33"/>
      <c r="B35" s="28" t="s">
        <v>22</v>
      </c>
      <c r="C35" s="28"/>
      <c r="D35" s="7"/>
      <c r="E35" s="8">
        <f>SUM(E31:E34)</f>
        <v>118</v>
      </c>
      <c r="F35" s="8">
        <f>SUM(F31:F34)</f>
        <v>181</v>
      </c>
      <c r="G35" s="8"/>
      <c r="H35" s="14">
        <f>SUM(H31:H34)</f>
        <v>5478</v>
      </c>
      <c r="I35" s="34"/>
    </row>
    <row r="36" spans="1:9" ht="15" customHeight="1">
      <c r="A36" s="33"/>
      <c r="B36" s="29" t="s">
        <v>54</v>
      </c>
      <c r="C36" s="6" t="s">
        <v>18</v>
      </c>
      <c r="D36" s="4" t="s">
        <v>11</v>
      </c>
      <c r="E36" s="6">
        <v>62</v>
      </c>
      <c r="F36" s="6"/>
      <c r="G36" s="12">
        <v>132</v>
      </c>
      <c r="H36" s="9">
        <f aca="true" t="shared" si="9" ref="H36:H38">E36*G36</f>
        <v>8184</v>
      </c>
      <c r="I36" s="34"/>
    </row>
    <row r="37" spans="1:9" ht="15" customHeight="1">
      <c r="A37" s="33"/>
      <c r="B37" s="29"/>
      <c r="C37" s="6" t="s">
        <v>18</v>
      </c>
      <c r="D37" s="4" t="s">
        <v>23</v>
      </c>
      <c r="E37" s="6">
        <v>92</v>
      </c>
      <c r="F37" s="6"/>
      <c r="G37" s="12">
        <v>92</v>
      </c>
      <c r="H37" s="9">
        <f t="shared" si="9"/>
        <v>8464</v>
      </c>
      <c r="I37" s="34"/>
    </row>
    <row r="38" spans="1:9" ht="15" customHeight="1">
      <c r="A38" s="33"/>
      <c r="B38" s="29"/>
      <c r="C38" s="6" t="s">
        <v>18</v>
      </c>
      <c r="D38" s="4" t="s">
        <v>25</v>
      </c>
      <c r="E38" s="6">
        <v>45</v>
      </c>
      <c r="F38" s="6"/>
      <c r="G38" s="12">
        <v>87</v>
      </c>
      <c r="H38" s="9">
        <f t="shared" si="9"/>
        <v>3915</v>
      </c>
      <c r="I38" s="34"/>
    </row>
    <row r="39" spans="1:11" ht="15" customHeight="1">
      <c r="A39" s="33"/>
      <c r="B39" s="29"/>
      <c r="C39" s="6" t="s">
        <v>18</v>
      </c>
      <c r="D39" s="4" t="s">
        <v>12</v>
      </c>
      <c r="E39" s="6">
        <v>21</v>
      </c>
      <c r="F39" s="6">
        <v>35</v>
      </c>
      <c r="G39" s="12">
        <v>43.2</v>
      </c>
      <c r="H39" s="9">
        <f aca="true" t="shared" si="10" ref="H39:H41">F39*G39</f>
        <v>1512</v>
      </c>
      <c r="I39" s="34"/>
      <c r="J39" s="27"/>
      <c r="K39" s="27"/>
    </row>
    <row r="40" spans="1:11" ht="15" customHeight="1">
      <c r="A40" s="33"/>
      <c r="B40" s="29"/>
      <c r="C40" s="6" t="s">
        <v>18</v>
      </c>
      <c r="D40" s="4" t="s">
        <v>13</v>
      </c>
      <c r="E40" s="6">
        <v>5</v>
      </c>
      <c r="F40" s="6">
        <v>8</v>
      </c>
      <c r="G40" s="12">
        <v>43.2</v>
      </c>
      <c r="H40" s="9">
        <f t="shared" si="10"/>
        <v>345.6</v>
      </c>
      <c r="I40" s="34"/>
      <c r="J40" s="27"/>
      <c r="K40" s="27"/>
    </row>
    <row r="41" spans="1:11" ht="15" customHeight="1">
      <c r="A41" s="33"/>
      <c r="B41" s="29"/>
      <c r="C41" s="6" t="s">
        <v>18</v>
      </c>
      <c r="D41" s="4" t="s">
        <v>15</v>
      </c>
      <c r="E41" s="6">
        <v>200</v>
      </c>
      <c r="F41" s="6">
        <v>364</v>
      </c>
      <c r="G41" s="12">
        <v>45.1</v>
      </c>
      <c r="H41" s="9">
        <f t="shared" si="10"/>
        <v>16416.4</v>
      </c>
      <c r="I41" s="34"/>
      <c r="J41" s="27"/>
      <c r="K41" s="27"/>
    </row>
    <row r="42" spans="1:9" ht="15" customHeight="1">
      <c r="A42" s="33"/>
      <c r="B42" s="29"/>
      <c r="C42" s="6" t="s">
        <v>16</v>
      </c>
      <c r="D42" s="4" t="s">
        <v>11</v>
      </c>
      <c r="E42" s="6">
        <v>2</v>
      </c>
      <c r="F42" s="6"/>
      <c r="G42" s="12">
        <v>167</v>
      </c>
      <c r="H42" s="9">
        <f aca="true" t="shared" si="11" ref="H42:H43">E42*G42</f>
        <v>334</v>
      </c>
      <c r="I42" s="34"/>
    </row>
    <row r="43" spans="1:9" ht="15" customHeight="1">
      <c r="A43" s="33"/>
      <c r="B43" s="29"/>
      <c r="C43" s="6" t="s">
        <v>16</v>
      </c>
      <c r="D43" s="4" t="s">
        <v>23</v>
      </c>
      <c r="E43" s="6">
        <v>3</v>
      </c>
      <c r="F43" s="6"/>
      <c r="G43" s="12">
        <v>132</v>
      </c>
      <c r="H43" s="9">
        <f t="shared" si="11"/>
        <v>396</v>
      </c>
      <c r="I43" s="34"/>
    </row>
    <row r="44" spans="1:11" ht="15" customHeight="1">
      <c r="A44" s="33"/>
      <c r="B44" s="29"/>
      <c r="C44" s="6" t="s">
        <v>16</v>
      </c>
      <c r="D44" s="4" t="s">
        <v>13</v>
      </c>
      <c r="E44" s="6">
        <v>1</v>
      </c>
      <c r="F44" s="6">
        <v>2</v>
      </c>
      <c r="G44" s="12">
        <v>43.2</v>
      </c>
      <c r="H44" s="9">
        <f aca="true" t="shared" si="12" ref="H44:H45">F44*G44</f>
        <v>86.4</v>
      </c>
      <c r="I44" s="34"/>
      <c r="J44" s="27"/>
      <c r="K44" s="27"/>
    </row>
    <row r="45" spans="1:11" ht="15" customHeight="1">
      <c r="A45" s="33"/>
      <c r="B45" s="29"/>
      <c r="C45" s="6" t="s">
        <v>16</v>
      </c>
      <c r="D45" s="4" t="s">
        <v>15</v>
      </c>
      <c r="E45" s="6">
        <v>29</v>
      </c>
      <c r="F45" s="6">
        <v>53</v>
      </c>
      <c r="G45" s="9">
        <v>45.1</v>
      </c>
      <c r="H45" s="9">
        <f t="shared" si="12"/>
        <v>2390.3</v>
      </c>
      <c r="I45" s="34"/>
      <c r="J45" s="27"/>
      <c r="K45" s="27"/>
    </row>
    <row r="46" spans="1:9" ht="15" customHeight="1">
      <c r="A46" s="33"/>
      <c r="B46" s="29"/>
      <c r="C46" s="6" t="s">
        <v>24</v>
      </c>
      <c r="D46" s="4" t="s">
        <v>11</v>
      </c>
      <c r="E46" s="6">
        <v>6</v>
      </c>
      <c r="F46" s="6"/>
      <c r="G46" s="9">
        <v>72</v>
      </c>
      <c r="H46" s="9">
        <f aca="true" t="shared" si="13" ref="H46:H47">E46*G46</f>
        <v>432</v>
      </c>
      <c r="I46" s="34"/>
    </row>
    <row r="47" spans="1:9" ht="15" customHeight="1">
      <c r="A47" s="33"/>
      <c r="B47" s="29"/>
      <c r="C47" s="6" t="s">
        <v>24</v>
      </c>
      <c r="D47" s="4" t="s">
        <v>23</v>
      </c>
      <c r="E47" s="6">
        <v>3</v>
      </c>
      <c r="F47" s="6"/>
      <c r="G47" s="9">
        <v>72</v>
      </c>
      <c r="H47" s="9">
        <f t="shared" si="13"/>
        <v>216</v>
      </c>
      <c r="I47" s="34"/>
    </row>
    <row r="48" spans="1:11" ht="15" customHeight="1">
      <c r="A48" s="33"/>
      <c r="B48" s="29"/>
      <c r="C48" s="6" t="s">
        <v>24</v>
      </c>
      <c r="D48" s="4" t="s">
        <v>21</v>
      </c>
      <c r="E48" s="6">
        <v>18</v>
      </c>
      <c r="F48" s="6">
        <v>30</v>
      </c>
      <c r="G48" s="9">
        <v>28.2</v>
      </c>
      <c r="H48" s="9">
        <f aca="true" t="shared" si="14" ref="H48:H49">F48*G48</f>
        <v>846</v>
      </c>
      <c r="I48" s="34"/>
      <c r="J48" s="27"/>
      <c r="K48" s="27"/>
    </row>
    <row r="49" spans="1:11" ht="15" customHeight="1">
      <c r="A49" s="33"/>
      <c r="B49" s="29"/>
      <c r="C49" s="6" t="s">
        <v>14</v>
      </c>
      <c r="D49" s="4" t="s">
        <v>15</v>
      </c>
      <c r="E49" s="6">
        <v>5</v>
      </c>
      <c r="F49" s="6">
        <v>8</v>
      </c>
      <c r="G49" s="12">
        <v>45.1</v>
      </c>
      <c r="H49" s="9">
        <f t="shared" si="14"/>
        <v>360.8</v>
      </c>
      <c r="I49" s="34"/>
      <c r="J49" s="27"/>
      <c r="K49" s="27"/>
    </row>
    <row r="50" spans="1:9" ht="15" customHeight="1">
      <c r="A50" s="33"/>
      <c r="B50" s="28" t="s">
        <v>22</v>
      </c>
      <c r="C50" s="28"/>
      <c r="D50" s="7"/>
      <c r="E50" s="8">
        <f>SUM(E36:E49)</f>
        <v>492</v>
      </c>
      <c r="F50" s="8">
        <f>SUM(F36:F49)</f>
        <v>500</v>
      </c>
      <c r="G50" s="8"/>
      <c r="H50" s="14">
        <f>SUM(H36:H49)</f>
        <v>43898.50000000001</v>
      </c>
      <c r="I50" s="34"/>
    </row>
    <row r="51" spans="1:9" ht="15" customHeight="1">
      <c r="A51" s="33"/>
      <c r="B51" s="29" t="s">
        <v>55</v>
      </c>
      <c r="C51" s="6" t="s">
        <v>17</v>
      </c>
      <c r="D51" s="4" t="s">
        <v>11</v>
      </c>
      <c r="E51" s="6">
        <v>28</v>
      </c>
      <c r="F51" s="6"/>
      <c r="G51" s="12">
        <v>92</v>
      </c>
      <c r="H51" s="9">
        <f aca="true" t="shared" si="15" ref="H51:H53">E51*G51</f>
        <v>2576</v>
      </c>
      <c r="I51" s="34"/>
    </row>
    <row r="52" spans="1:9" ht="15" customHeight="1">
      <c r="A52" s="33"/>
      <c r="B52" s="29"/>
      <c r="C52" s="6" t="s">
        <v>17</v>
      </c>
      <c r="D52" s="4" t="s">
        <v>23</v>
      </c>
      <c r="E52" s="6">
        <v>35</v>
      </c>
      <c r="F52" s="6"/>
      <c r="G52" s="12">
        <v>87</v>
      </c>
      <c r="H52" s="9">
        <f t="shared" si="15"/>
        <v>3045</v>
      </c>
      <c r="I52" s="34"/>
    </row>
    <row r="53" spans="1:9" ht="15" customHeight="1">
      <c r="A53" s="33"/>
      <c r="B53" s="29"/>
      <c r="C53" s="6" t="s">
        <v>17</v>
      </c>
      <c r="D53" s="4" t="s">
        <v>25</v>
      </c>
      <c r="E53" s="6">
        <v>15</v>
      </c>
      <c r="F53" s="6"/>
      <c r="G53" s="12">
        <v>87</v>
      </c>
      <c r="H53" s="9">
        <f t="shared" si="15"/>
        <v>1305</v>
      </c>
      <c r="I53" s="34"/>
    </row>
    <row r="54" spans="1:11" ht="15" customHeight="1">
      <c r="A54" s="33"/>
      <c r="B54" s="29"/>
      <c r="C54" s="6" t="s">
        <v>17</v>
      </c>
      <c r="D54" s="4" t="s">
        <v>12</v>
      </c>
      <c r="E54" s="6">
        <v>3</v>
      </c>
      <c r="F54" s="6">
        <v>5</v>
      </c>
      <c r="G54" s="9">
        <v>43.2</v>
      </c>
      <c r="H54" s="9">
        <f aca="true" t="shared" si="16" ref="H54:H56">F54*G54</f>
        <v>216</v>
      </c>
      <c r="I54" s="34"/>
      <c r="J54" s="27"/>
      <c r="K54" s="27"/>
    </row>
    <row r="55" spans="1:11" ht="15" customHeight="1">
      <c r="A55" s="33"/>
      <c r="B55" s="29"/>
      <c r="C55" s="6" t="s">
        <v>17</v>
      </c>
      <c r="D55" s="4" t="s">
        <v>21</v>
      </c>
      <c r="E55" s="6">
        <v>25</v>
      </c>
      <c r="F55" s="6">
        <v>42</v>
      </c>
      <c r="G55" s="9">
        <v>43.2</v>
      </c>
      <c r="H55" s="9">
        <f t="shared" si="16"/>
        <v>1814.4</v>
      </c>
      <c r="I55" s="34"/>
      <c r="J55" s="27"/>
      <c r="K55" s="27"/>
    </row>
    <row r="56" spans="1:11" ht="15" customHeight="1">
      <c r="A56" s="33"/>
      <c r="B56" s="29"/>
      <c r="C56" s="6" t="s">
        <v>17</v>
      </c>
      <c r="D56" s="4" t="s">
        <v>15</v>
      </c>
      <c r="E56" s="6">
        <v>25</v>
      </c>
      <c r="F56" s="6">
        <v>45</v>
      </c>
      <c r="G56" s="9">
        <v>45.1</v>
      </c>
      <c r="H56" s="9">
        <f t="shared" si="16"/>
        <v>2029.5</v>
      </c>
      <c r="I56" s="34"/>
      <c r="J56" s="27"/>
      <c r="K56" s="27"/>
    </row>
    <row r="57" spans="1:9" ht="15" customHeight="1">
      <c r="A57" s="33"/>
      <c r="B57" s="29"/>
      <c r="C57" s="6" t="s">
        <v>20</v>
      </c>
      <c r="D57" s="4" t="s">
        <v>23</v>
      </c>
      <c r="E57" s="6">
        <v>1</v>
      </c>
      <c r="F57" s="6"/>
      <c r="G57" s="12">
        <v>132</v>
      </c>
      <c r="H57" s="9">
        <f>E57*G57</f>
        <v>132</v>
      </c>
      <c r="I57" s="34"/>
    </row>
    <row r="58" spans="1:11" ht="15" customHeight="1">
      <c r="A58" s="33"/>
      <c r="B58" s="29"/>
      <c r="C58" s="6" t="s">
        <v>20</v>
      </c>
      <c r="D58" s="4" t="s">
        <v>21</v>
      </c>
      <c r="E58" s="6">
        <v>1</v>
      </c>
      <c r="F58" s="6">
        <v>2</v>
      </c>
      <c r="G58" s="9">
        <v>43.2</v>
      </c>
      <c r="H58" s="9">
        <f>F58*G58</f>
        <v>86.4</v>
      </c>
      <c r="I58" s="34"/>
      <c r="J58" s="27"/>
      <c r="K58" s="27"/>
    </row>
    <row r="59" spans="1:9" ht="15" customHeight="1">
      <c r="A59" s="33"/>
      <c r="B59" s="29"/>
      <c r="C59" s="6" t="s">
        <v>14</v>
      </c>
      <c r="D59" s="4" t="s">
        <v>23</v>
      </c>
      <c r="E59" s="6">
        <v>1</v>
      </c>
      <c r="F59" s="6"/>
      <c r="G59" s="9">
        <v>87</v>
      </c>
      <c r="H59" s="9">
        <f>E59*G59</f>
        <v>87</v>
      </c>
      <c r="I59" s="34"/>
    </row>
    <row r="60" spans="1:11" ht="15" customHeight="1">
      <c r="A60" s="33"/>
      <c r="B60" s="29"/>
      <c r="C60" s="6" t="s">
        <v>14</v>
      </c>
      <c r="D60" s="4" t="s">
        <v>21</v>
      </c>
      <c r="E60" s="6">
        <v>6</v>
      </c>
      <c r="F60" s="6">
        <v>10</v>
      </c>
      <c r="G60" s="9">
        <v>43.2</v>
      </c>
      <c r="H60" s="9">
        <f>F60*G60</f>
        <v>432</v>
      </c>
      <c r="I60" s="34"/>
      <c r="J60" s="27"/>
      <c r="K60" s="27"/>
    </row>
    <row r="61" spans="1:9" ht="15" customHeight="1">
      <c r="A61" s="33"/>
      <c r="B61" s="28" t="s">
        <v>22</v>
      </c>
      <c r="C61" s="28"/>
      <c r="D61" s="7"/>
      <c r="E61" s="8">
        <f>SUM(E51:E60)</f>
        <v>140</v>
      </c>
      <c r="F61" s="8">
        <f>SUM(F51:F60)</f>
        <v>104</v>
      </c>
      <c r="G61" s="8"/>
      <c r="H61" s="14">
        <f>SUM(H51:H60)</f>
        <v>11723.3</v>
      </c>
      <c r="I61" s="34"/>
    </row>
    <row r="62" spans="1:9" ht="15" customHeight="1">
      <c r="A62" s="33"/>
      <c r="B62" s="35" t="s">
        <v>57</v>
      </c>
      <c r="C62" s="6" t="s">
        <v>17</v>
      </c>
      <c r="D62" s="4" t="s">
        <v>23</v>
      </c>
      <c r="E62" s="6">
        <v>1</v>
      </c>
      <c r="F62" s="6"/>
      <c r="G62" s="12">
        <v>87</v>
      </c>
      <c r="H62" s="9">
        <f aca="true" t="shared" si="17" ref="H62:H63">E62*G62</f>
        <v>87</v>
      </c>
      <c r="I62" s="34"/>
    </row>
    <row r="63" spans="1:9" ht="15" customHeight="1">
      <c r="A63" s="33"/>
      <c r="B63" s="35"/>
      <c r="C63" s="6" t="s">
        <v>17</v>
      </c>
      <c r="D63" s="4" t="s">
        <v>25</v>
      </c>
      <c r="E63" s="6">
        <v>50</v>
      </c>
      <c r="F63" s="6"/>
      <c r="G63" s="12">
        <v>87</v>
      </c>
      <c r="H63" s="9">
        <f t="shared" si="17"/>
        <v>4350</v>
      </c>
      <c r="I63" s="34"/>
    </row>
    <row r="64" spans="1:11" ht="15" customHeight="1">
      <c r="A64" s="33"/>
      <c r="B64" s="35"/>
      <c r="C64" s="6" t="s">
        <v>17</v>
      </c>
      <c r="D64" s="4" t="s">
        <v>12</v>
      </c>
      <c r="E64" s="6">
        <v>35</v>
      </c>
      <c r="F64" s="6">
        <v>58</v>
      </c>
      <c r="G64" s="9">
        <v>43.2</v>
      </c>
      <c r="H64" s="9">
        <f aca="true" t="shared" si="18" ref="H64:H72">F64*G64</f>
        <v>2505.6000000000004</v>
      </c>
      <c r="I64" s="34"/>
      <c r="J64" s="27"/>
      <c r="K64" s="27"/>
    </row>
    <row r="65" spans="1:11" ht="15" customHeight="1">
      <c r="A65" s="33"/>
      <c r="B65" s="35"/>
      <c r="C65" s="6" t="s">
        <v>17</v>
      </c>
      <c r="D65" s="4" t="s">
        <v>13</v>
      </c>
      <c r="E65" s="6">
        <v>2</v>
      </c>
      <c r="F65" s="6">
        <v>3</v>
      </c>
      <c r="G65" s="9">
        <v>43.2</v>
      </c>
      <c r="H65" s="9">
        <f t="shared" si="18"/>
        <v>129.60000000000002</v>
      </c>
      <c r="I65" s="34"/>
      <c r="J65" s="27"/>
      <c r="K65" s="27"/>
    </row>
    <row r="66" spans="1:11" ht="15" customHeight="1">
      <c r="A66" s="33"/>
      <c r="B66" s="35"/>
      <c r="C66" s="6" t="s">
        <v>17</v>
      </c>
      <c r="D66" s="4" t="s">
        <v>21</v>
      </c>
      <c r="E66" s="6">
        <v>50</v>
      </c>
      <c r="F66" s="6">
        <v>83</v>
      </c>
      <c r="G66" s="9">
        <v>43.2</v>
      </c>
      <c r="H66" s="9">
        <f t="shared" si="18"/>
        <v>3585.6000000000004</v>
      </c>
      <c r="I66" s="34"/>
      <c r="J66" s="27"/>
      <c r="K66" s="27"/>
    </row>
    <row r="67" spans="1:11" ht="15" customHeight="1">
      <c r="A67" s="33"/>
      <c r="B67" s="35"/>
      <c r="C67" s="6" t="s">
        <v>17</v>
      </c>
      <c r="D67" s="4" t="s">
        <v>15</v>
      </c>
      <c r="E67" s="6">
        <v>58</v>
      </c>
      <c r="F67" s="6">
        <v>105</v>
      </c>
      <c r="G67" s="9">
        <v>45.1</v>
      </c>
      <c r="H67" s="9">
        <f t="shared" si="18"/>
        <v>4735.5</v>
      </c>
      <c r="I67" s="34"/>
      <c r="J67" s="27"/>
      <c r="K67" s="27"/>
    </row>
    <row r="68" spans="1:11" ht="15" customHeight="1">
      <c r="A68" s="33"/>
      <c r="B68" s="35"/>
      <c r="C68" s="6" t="s">
        <v>14</v>
      </c>
      <c r="D68" s="4" t="s">
        <v>12</v>
      </c>
      <c r="E68" s="6">
        <v>1</v>
      </c>
      <c r="F68" s="6">
        <v>2</v>
      </c>
      <c r="G68" s="12">
        <v>43.2</v>
      </c>
      <c r="H68" s="9">
        <f t="shared" si="18"/>
        <v>86.4</v>
      </c>
      <c r="I68" s="34"/>
      <c r="J68" s="27"/>
      <c r="K68" s="27"/>
    </row>
    <row r="69" spans="1:11" ht="15" customHeight="1">
      <c r="A69" s="33"/>
      <c r="B69" s="35"/>
      <c r="C69" s="6" t="s">
        <v>14</v>
      </c>
      <c r="D69" s="4" t="s">
        <v>21</v>
      </c>
      <c r="E69" s="6">
        <v>8</v>
      </c>
      <c r="F69" s="6">
        <v>13</v>
      </c>
      <c r="G69" s="12">
        <v>43.2</v>
      </c>
      <c r="H69" s="9">
        <f t="shared" si="18"/>
        <v>561.6</v>
      </c>
      <c r="I69" s="34"/>
      <c r="J69" s="27"/>
      <c r="K69" s="27"/>
    </row>
    <row r="70" spans="1:11" ht="15" customHeight="1">
      <c r="A70" s="33"/>
      <c r="B70" s="35"/>
      <c r="C70" s="6" t="s">
        <v>14</v>
      </c>
      <c r="D70" s="4" t="s">
        <v>15</v>
      </c>
      <c r="E70" s="6">
        <v>8</v>
      </c>
      <c r="F70" s="6">
        <v>15</v>
      </c>
      <c r="G70" s="12">
        <v>45.1</v>
      </c>
      <c r="H70" s="9">
        <f t="shared" si="18"/>
        <v>676.5</v>
      </c>
      <c r="I70" s="34"/>
      <c r="J70" s="27"/>
      <c r="K70" s="27"/>
    </row>
    <row r="71" spans="1:11" ht="15" customHeight="1">
      <c r="A71" s="33"/>
      <c r="B71" s="35"/>
      <c r="C71" s="6" t="s">
        <v>19</v>
      </c>
      <c r="D71" s="4" t="s">
        <v>21</v>
      </c>
      <c r="E71" s="6">
        <v>12</v>
      </c>
      <c r="F71" s="6">
        <v>20</v>
      </c>
      <c r="G71" s="9">
        <v>28.2</v>
      </c>
      <c r="H71" s="9">
        <f t="shared" si="18"/>
        <v>564</v>
      </c>
      <c r="I71" s="34"/>
      <c r="J71" s="27"/>
      <c r="K71" s="27"/>
    </row>
    <row r="72" spans="1:11" ht="15" customHeight="1">
      <c r="A72" s="33"/>
      <c r="B72" s="35"/>
      <c r="C72" s="6" t="s">
        <v>56</v>
      </c>
      <c r="D72" s="4" t="s">
        <v>21</v>
      </c>
      <c r="E72" s="6">
        <v>1</v>
      </c>
      <c r="F72" s="6">
        <v>2</v>
      </c>
      <c r="G72" s="9">
        <v>43.2</v>
      </c>
      <c r="H72" s="9">
        <f t="shared" si="18"/>
        <v>86.4</v>
      </c>
      <c r="I72" s="34"/>
      <c r="J72" s="27"/>
      <c r="K72" s="27"/>
    </row>
    <row r="73" spans="1:9" ht="15" customHeight="1">
      <c r="A73" s="33"/>
      <c r="B73" s="28" t="s">
        <v>22</v>
      </c>
      <c r="C73" s="28"/>
      <c r="D73" s="7"/>
      <c r="E73" s="8">
        <f>SUM(E62:E72)</f>
        <v>226</v>
      </c>
      <c r="F73" s="8">
        <f>SUM(F62:F72)</f>
        <v>301</v>
      </c>
      <c r="G73" s="8"/>
      <c r="H73" s="14">
        <f>SUM(H62:H72)</f>
        <v>17368.200000000004</v>
      </c>
      <c r="I73" s="34"/>
    </row>
    <row r="74" spans="1:9" ht="15" customHeight="1">
      <c r="A74" s="33"/>
      <c r="B74" s="29" t="s">
        <v>58</v>
      </c>
      <c r="C74" s="6" t="s">
        <v>49</v>
      </c>
      <c r="D74" s="4" t="s">
        <v>50</v>
      </c>
      <c r="E74" s="6">
        <v>20</v>
      </c>
      <c r="F74" s="6"/>
      <c r="G74" s="12">
        <v>120</v>
      </c>
      <c r="H74" s="9">
        <f>E74*G74</f>
        <v>2400</v>
      </c>
      <c r="I74" s="34"/>
    </row>
    <row r="75" spans="1:11" ht="15" customHeight="1">
      <c r="A75" s="33"/>
      <c r="B75" s="29"/>
      <c r="C75" s="6" t="s">
        <v>49</v>
      </c>
      <c r="D75" s="4" t="s">
        <v>12</v>
      </c>
      <c r="E75" s="6">
        <v>34</v>
      </c>
      <c r="F75" s="6">
        <v>57</v>
      </c>
      <c r="G75" s="9">
        <v>30.2</v>
      </c>
      <c r="H75" s="9">
        <f aca="true" t="shared" si="19" ref="H75:H77">F75*G75</f>
        <v>1721.3999999999999</v>
      </c>
      <c r="I75" s="34"/>
      <c r="J75" s="27"/>
      <c r="K75" s="27"/>
    </row>
    <row r="76" spans="1:11" ht="15" customHeight="1">
      <c r="A76" s="33"/>
      <c r="B76" s="29"/>
      <c r="C76" s="6" t="s">
        <v>49</v>
      </c>
      <c r="D76" s="4" t="s">
        <v>13</v>
      </c>
      <c r="E76" s="6">
        <v>8</v>
      </c>
      <c r="F76" s="6">
        <v>13</v>
      </c>
      <c r="G76" s="9">
        <v>30.2</v>
      </c>
      <c r="H76" s="9">
        <f t="shared" si="19"/>
        <v>392.59999999999997</v>
      </c>
      <c r="I76" s="34"/>
      <c r="J76" s="27"/>
      <c r="K76" s="27"/>
    </row>
    <row r="77" spans="1:11" ht="15" customHeight="1">
      <c r="A77" s="33"/>
      <c r="B77" s="29"/>
      <c r="C77" s="6" t="s">
        <v>49</v>
      </c>
      <c r="D77" s="4" t="s">
        <v>21</v>
      </c>
      <c r="E77" s="6">
        <v>167</v>
      </c>
      <c r="F77" s="6">
        <v>278</v>
      </c>
      <c r="G77" s="9">
        <v>30.2</v>
      </c>
      <c r="H77" s="9">
        <f t="shared" si="19"/>
        <v>8395.6</v>
      </c>
      <c r="I77" s="34"/>
      <c r="J77" s="27"/>
      <c r="K77" s="27"/>
    </row>
    <row r="78" spans="1:9" ht="15">
      <c r="A78" s="33"/>
      <c r="B78" s="28" t="s">
        <v>22</v>
      </c>
      <c r="C78" s="28"/>
      <c r="D78" s="4"/>
      <c r="E78" s="8">
        <f>SUM(E74:E77)</f>
        <v>229</v>
      </c>
      <c r="F78" s="8">
        <f>SUM(F74:F77)</f>
        <v>348</v>
      </c>
      <c r="G78" s="8"/>
      <c r="H78" s="14">
        <f>SUM(H74:H77)</f>
        <v>12909.6</v>
      </c>
      <c r="I78" s="34"/>
    </row>
    <row r="79" spans="1:9" ht="15">
      <c r="A79" s="33"/>
      <c r="B79" s="30" t="s">
        <v>59</v>
      </c>
      <c r="C79" s="4" t="s">
        <v>49</v>
      </c>
      <c r="D79" s="4" t="s">
        <v>23</v>
      </c>
      <c r="E79" s="4">
        <v>5</v>
      </c>
      <c r="F79" s="4"/>
      <c r="G79" s="9">
        <v>72</v>
      </c>
      <c r="H79" s="9">
        <f aca="true" t="shared" si="20" ref="H79:H80">E79*G79</f>
        <v>360</v>
      </c>
      <c r="I79" s="34"/>
    </row>
    <row r="80" spans="1:9" ht="15">
      <c r="A80" s="33"/>
      <c r="B80" s="30"/>
      <c r="C80" s="4" t="s">
        <v>49</v>
      </c>
      <c r="D80" s="4" t="s">
        <v>50</v>
      </c>
      <c r="E80" s="4">
        <v>50</v>
      </c>
      <c r="F80" s="4"/>
      <c r="G80" s="9">
        <v>120</v>
      </c>
      <c r="H80" s="9">
        <f t="shared" si="20"/>
        <v>6000</v>
      </c>
      <c r="I80" s="34"/>
    </row>
    <row r="81" spans="1:11" ht="15">
      <c r="A81" s="33"/>
      <c r="B81" s="30"/>
      <c r="C81" s="4" t="s">
        <v>49</v>
      </c>
      <c r="D81" s="4" t="s">
        <v>12</v>
      </c>
      <c r="E81" s="4">
        <v>171</v>
      </c>
      <c r="F81" s="4">
        <v>285</v>
      </c>
      <c r="G81" s="9">
        <v>30.2</v>
      </c>
      <c r="H81" s="9">
        <f aca="true" t="shared" si="21" ref="H81:H83">F81*G81</f>
        <v>8607</v>
      </c>
      <c r="I81" s="34"/>
      <c r="J81" s="27"/>
      <c r="K81" s="27"/>
    </row>
    <row r="82" spans="1:11" ht="15">
      <c r="A82" s="33"/>
      <c r="B82" s="30"/>
      <c r="C82" s="4" t="s">
        <v>49</v>
      </c>
      <c r="D82" s="4" t="s">
        <v>13</v>
      </c>
      <c r="E82" s="4">
        <v>99</v>
      </c>
      <c r="F82" s="4">
        <v>165</v>
      </c>
      <c r="G82" s="9">
        <v>30.2</v>
      </c>
      <c r="H82" s="9">
        <f t="shared" si="21"/>
        <v>4983</v>
      </c>
      <c r="I82" s="34"/>
      <c r="J82" s="27"/>
      <c r="K82" s="27"/>
    </row>
    <row r="83" spans="1:11" ht="15">
      <c r="A83" s="33"/>
      <c r="B83" s="30"/>
      <c r="C83" s="4" t="s">
        <v>49</v>
      </c>
      <c r="D83" s="4" t="s">
        <v>21</v>
      </c>
      <c r="E83" s="4">
        <v>447</v>
      </c>
      <c r="F83" s="4">
        <v>745</v>
      </c>
      <c r="G83" s="9">
        <v>30.2</v>
      </c>
      <c r="H83" s="9">
        <f t="shared" si="21"/>
        <v>22499</v>
      </c>
      <c r="I83" s="34"/>
      <c r="J83" s="27"/>
      <c r="K83" s="27"/>
    </row>
    <row r="84" spans="1:9" ht="15">
      <c r="A84" s="33"/>
      <c r="B84" s="28" t="s">
        <v>22</v>
      </c>
      <c r="C84" s="28"/>
      <c r="D84" s="4"/>
      <c r="E84" s="5">
        <f>SUM(E79:E83)</f>
        <v>772</v>
      </c>
      <c r="F84" s="5">
        <f>SUM(F79:F83)</f>
        <v>1195</v>
      </c>
      <c r="G84" s="9"/>
      <c r="H84" s="10">
        <f>SUM(H79:H83)</f>
        <v>42449</v>
      </c>
      <c r="I84" s="34"/>
    </row>
    <row r="85" spans="1:9" ht="15">
      <c r="A85" s="33"/>
      <c r="B85" s="28" t="s">
        <v>47</v>
      </c>
      <c r="C85" s="28"/>
      <c r="D85" s="4"/>
      <c r="E85" s="5">
        <f>SUM(E84,E78,E73,E61,E50,E35,E30,E10)</f>
        <v>2978</v>
      </c>
      <c r="F85" s="5">
        <f aca="true" t="shared" si="22" ref="F85:H85">SUM(F84,F78,F73,F61,F50,F35,F30,F10)</f>
        <v>4046</v>
      </c>
      <c r="G85" s="5">
        <f t="shared" si="22"/>
        <v>0</v>
      </c>
      <c r="H85" s="10">
        <f t="shared" si="22"/>
        <v>193624.1</v>
      </c>
      <c r="I85" s="34"/>
    </row>
  </sheetData>
  <autoFilter ref="A4:I85"/>
  <mergeCells count="22">
    <mergeCell ref="A1:I1"/>
    <mergeCell ref="A2:I2"/>
    <mergeCell ref="A3:I3"/>
    <mergeCell ref="B10:C10"/>
    <mergeCell ref="B5:B9"/>
    <mergeCell ref="A5:A85"/>
    <mergeCell ref="I5:I85"/>
    <mergeCell ref="B85:C85"/>
    <mergeCell ref="B30:C30"/>
    <mergeCell ref="B35:C35"/>
    <mergeCell ref="B50:C50"/>
    <mergeCell ref="B31:B34"/>
    <mergeCell ref="B36:B49"/>
    <mergeCell ref="B51:B60"/>
    <mergeCell ref="B11:B29"/>
    <mergeCell ref="B62:B72"/>
    <mergeCell ref="B61:C61"/>
    <mergeCell ref="B73:C73"/>
    <mergeCell ref="B78:C78"/>
    <mergeCell ref="B74:B77"/>
    <mergeCell ref="B84:C84"/>
    <mergeCell ref="B79:B8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zoomScale="90" zoomScaleNormal="90" workbookViewId="0" topLeftCell="A34">
      <selection activeCell="A5" sqref="A5:A85"/>
    </sheetView>
  </sheetViews>
  <sheetFormatPr defaultColWidth="9.140625" defaultRowHeight="15"/>
  <cols>
    <col min="1" max="1" width="10.7109375" style="1" customWidth="1"/>
    <col min="2" max="3" width="10.8515625" style="1" customWidth="1"/>
    <col min="4" max="4" width="33.7109375" style="1" customWidth="1"/>
    <col min="5" max="6" width="12.7109375" style="1" customWidth="1"/>
    <col min="7" max="7" width="13.7109375" style="1" customWidth="1"/>
    <col min="8" max="8" width="17.8515625" style="13" customWidth="1"/>
    <col min="9" max="9" width="12.57421875" style="1" customWidth="1"/>
    <col min="10" max="16384" width="9.140625" style="1" customWidth="1"/>
  </cols>
  <sheetData>
    <row r="1" spans="1:9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15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37.4" customHeight="1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2" t="s">
        <v>60</v>
      </c>
      <c r="H4" s="11" t="s">
        <v>61</v>
      </c>
      <c r="I4" s="2" t="s">
        <v>62</v>
      </c>
    </row>
    <row r="5" spans="1:9" ht="15" customHeight="1">
      <c r="A5" s="33" t="s">
        <v>63</v>
      </c>
      <c r="B5" s="29" t="s">
        <v>48</v>
      </c>
      <c r="C5" s="6" t="s">
        <v>49</v>
      </c>
      <c r="D5" s="4" t="s">
        <v>23</v>
      </c>
      <c r="E5" s="6">
        <v>15</v>
      </c>
      <c r="F5" s="6"/>
      <c r="G5" s="12"/>
      <c r="H5" s="9">
        <f>E5*G5</f>
        <v>0</v>
      </c>
      <c r="I5" s="34"/>
    </row>
    <row r="6" spans="1:9" ht="15" customHeight="1">
      <c r="A6" s="33"/>
      <c r="B6" s="29"/>
      <c r="C6" s="6" t="s">
        <v>49</v>
      </c>
      <c r="D6" s="4" t="s">
        <v>50</v>
      </c>
      <c r="E6" s="6">
        <v>59</v>
      </c>
      <c r="F6" s="6"/>
      <c r="G6" s="12"/>
      <c r="H6" s="9">
        <f>E6*G6</f>
        <v>0</v>
      </c>
      <c r="I6" s="34"/>
    </row>
    <row r="7" spans="1:9" ht="15" customHeight="1">
      <c r="A7" s="33"/>
      <c r="B7" s="29"/>
      <c r="C7" s="6" t="s">
        <v>49</v>
      </c>
      <c r="D7" s="4" t="s">
        <v>12</v>
      </c>
      <c r="E7" s="6">
        <v>100</v>
      </c>
      <c r="F7" s="6">
        <v>167</v>
      </c>
      <c r="G7" s="9"/>
      <c r="H7" s="9">
        <f>F7*G7</f>
        <v>0</v>
      </c>
      <c r="I7" s="34"/>
    </row>
    <row r="8" spans="1:9" ht="15" customHeight="1">
      <c r="A8" s="33"/>
      <c r="B8" s="29"/>
      <c r="C8" s="6" t="s">
        <v>49</v>
      </c>
      <c r="D8" s="4" t="s">
        <v>13</v>
      </c>
      <c r="E8" s="6">
        <v>24</v>
      </c>
      <c r="F8" s="6">
        <v>40</v>
      </c>
      <c r="G8" s="9"/>
      <c r="H8" s="9">
        <f aca="true" t="shared" si="0" ref="H8:H9">F8*G8</f>
        <v>0</v>
      </c>
      <c r="I8" s="34"/>
    </row>
    <row r="9" spans="1:9" ht="15" customHeight="1">
      <c r="A9" s="33"/>
      <c r="B9" s="29"/>
      <c r="C9" s="6" t="s">
        <v>49</v>
      </c>
      <c r="D9" s="4" t="s">
        <v>21</v>
      </c>
      <c r="E9" s="6">
        <v>639</v>
      </c>
      <c r="F9" s="6">
        <v>1065</v>
      </c>
      <c r="G9" s="9"/>
      <c r="H9" s="9">
        <f t="shared" si="0"/>
        <v>0</v>
      </c>
      <c r="I9" s="34"/>
    </row>
    <row r="10" spans="1:9" ht="15" customHeight="1">
      <c r="A10" s="33"/>
      <c r="B10" s="28" t="s">
        <v>22</v>
      </c>
      <c r="C10" s="28"/>
      <c r="D10" s="7"/>
      <c r="E10" s="8">
        <f>SUM(E5:E9)</f>
        <v>837</v>
      </c>
      <c r="F10" s="8">
        <f>SUM(F5:F9)</f>
        <v>1272</v>
      </c>
      <c r="G10" s="8"/>
      <c r="H10" s="14">
        <f>SUM(H5:H9)</f>
        <v>0</v>
      </c>
      <c r="I10" s="34"/>
    </row>
    <row r="11" spans="1:9" ht="15" customHeight="1">
      <c r="A11" s="33"/>
      <c r="B11" s="29" t="s">
        <v>51</v>
      </c>
      <c r="C11" s="6" t="s">
        <v>14</v>
      </c>
      <c r="D11" s="4" t="s">
        <v>23</v>
      </c>
      <c r="E11" s="6">
        <v>7</v>
      </c>
      <c r="F11" s="6"/>
      <c r="G11" s="12"/>
      <c r="H11" s="9">
        <f>E11*G11</f>
        <v>0</v>
      </c>
      <c r="I11" s="34"/>
    </row>
    <row r="12" spans="1:9" ht="15" customHeight="1">
      <c r="A12" s="33"/>
      <c r="B12" s="29"/>
      <c r="C12" s="6" t="s">
        <v>14</v>
      </c>
      <c r="D12" s="4" t="s">
        <v>12</v>
      </c>
      <c r="E12" s="6">
        <v>5</v>
      </c>
      <c r="F12" s="6">
        <v>8</v>
      </c>
      <c r="G12" s="12"/>
      <c r="H12" s="9">
        <f aca="true" t="shared" si="1" ref="H12:H14">F12*G12</f>
        <v>0</v>
      </c>
      <c r="I12" s="34"/>
    </row>
    <row r="13" spans="1:9" ht="15" customHeight="1">
      <c r="A13" s="33"/>
      <c r="B13" s="29"/>
      <c r="C13" s="6" t="s">
        <v>14</v>
      </c>
      <c r="D13" s="4" t="s">
        <v>13</v>
      </c>
      <c r="E13" s="6">
        <v>1</v>
      </c>
      <c r="F13" s="6">
        <v>2</v>
      </c>
      <c r="G13" s="12"/>
      <c r="H13" s="9">
        <f t="shared" si="1"/>
        <v>0</v>
      </c>
      <c r="I13" s="34"/>
    </row>
    <row r="14" spans="1:9" ht="15" customHeight="1">
      <c r="A14" s="33"/>
      <c r="B14" s="29"/>
      <c r="C14" s="6" t="s">
        <v>14</v>
      </c>
      <c r="D14" s="4" t="s">
        <v>21</v>
      </c>
      <c r="E14" s="6">
        <v>11</v>
      </c>
      <c r="F14" s="6">
        <v>18</v>
      </c>
      <c r="G14" s="12"/>
      <c r="H14" s="9">
        <f t="shared" si="1"/>
        <v>0</v>
      </c>
      <c r="I14" s="34"/>
    </row>
    <row r="15" spans="1:9" ht="15" customHeight="1">
      <c r="A15" s="33"/>
      <c r="B15" s="29"/>
      <c r="C15" s="6" t="s">
        <v>17</v>
      </c>
      <c r="D15" s="4" t="s">
        <v>11</v>
      </c>
      <c r="E15" s="6">
        <v>2</v>
      </c>
      <c r="F15" s="6"/>
      <c r="G15" s="12"/>
      <c r="H15" s="9">
        <f aca="true" t="shared" si="2" ref="H15:H16">E15*G15</f>
        <v>0</v>
      </c>
      <c r="I15" s="34"/>
    </row>
    <row r="16" spans="1:9" ht="15" customHeight="1">
      <c r="A16" s="33"/>
      <c r="B16" s="29"/>
      <c r="C16" s="6" t="s">
        <v>17</v>
      </c>
      <c r="D16" s="4" t="s">
        <v>23</v>
      </c>
      <c r="E16" s="6">
        <v>13</v>
      </c>
      <c r="F16" s="6"/>
      <c r="G16" s="12"/>
      <c r="H16" s="9">
        <f t="shared" si="2"/>
        <v>0</v>
      </c>
      <c r="I16" s="34"/>
    </row>
    <row r="17" spans="1:9" ht="15" customHeight="1">
      <c r="A17" s="33"/>
      <c r="B17" s="29"/>
      <c r="C17" s="6" t="s">
        <v>17</v>
      </c>
      <c r="D17" s="4" t="s">
        <v>12</v>
      </c>
      <c r="E17" s="6">
        <v>4</v>
      </c>
      <c r="F17" s="6">
        <v>7</v>
      </c>
      <c r="G17" s="12"/>
      <c r="H17" s="9">
        <f aca="true" t="shared" si="3" ref="H17:H19">F17*G17</f>
        <v>0</v>
      </c>
      <c r="I17" s="34"/>
    </row>
    <row r="18" spans="1:9" ht="15" customHeight="1">
      <c r="A18" s="33"/>
      <c r="B18" s="29"/>
      <c r="C18" s="6" t="s">
        <v>17</v>
      </c>
      <c r="D18" s="4" t="s">
        <v>21</v>
      </c>
      <c r="E18" s="6">
        <v>10</v>
      </c>
      <c r="F18" s="6">
        <v>17</v>
      </c>
      <c r="G18" s="12"/>
      <c r="H18" s="9">
        <f t="shared" si="3"/>
        <v>0</v>
      </c>
      <c r="I18" s="34"/>
    </row>
    <row r="19" spans="1:9" ht="15" customHeight="1">
      <c r="A19" s="33"/>
      <c r="B19" s="29"/>
      <c r="C19" s="6" t="s">
        <v>17</v>
      </c>
      <c r="D19" s="4" t="s">
        <v>15</v>
      </c>
      <c r="E19" s="6">
        <v>10</v>
      </c>
      <c r="F19" s="6">
        <v>18</v>
      </c>
      <c r="G19" s="12"/>
      <c r="H19" s="9">
        <f t="shared" si="3"/>
        <v>0</v>
      </c>
      <c r="I19" s="34"/>
    </row>
    <row r="20" spans="1:9" ht="15" customHeight="1">
      <c r="A20" s="33"/>
      <c r="B20" s="29"/>
      <c r="C20" s="6" t="s">
        <v>18</v>
      </c>
      <c r="D20" s="4" t="s">
        <v>11</v>
      </c>
      <c r="E20" s="6">
        <v>7</v>
      </c>
      <c r="F20" s="6"/>
      <c r="G20" s="12"/>
      <c r="H20" s="9">
        <f aca="true" t="shared" si="4" ref="H20:H21">E20*G20</f>
        <v>0</v>
      </c>
      <c r="I20" s="34"/>
    </row>
    <row r="21" spans="1:9" ht="15" customHeight="1">
      <c r="A21" s="33"/>
      <c r="B21" s="29"/>
      <c r="C21" s="6" t="s">
        <v>18</v>
      </c>
      <c r="D21" s="4" t="s">
        <v>23</v>
      </c>
      <c r="E21" s="6">
        <v>12</v>
      </c>
      <c r="F21" s="6"/>
      <c r="G21" s="12"/>
      <c r="H21" s="9">
        <f t="shared" si="4"/>
        <v>0</v>
      </c>
      <c r="I21" s="34"/>
    </row>
    <row r="22" spans="1:9" ht="15" customHeight="1">
      <c r="A22" s="33"/>
      <c r="B22" s="29"/>
      <c r="C22" s="6" t="s">
        <v>18</v>
      </c>
      <c r="D22" s="4" t="s">
        <v>12</v>
      </c>
      <c r="E22" s="6">
        <v>3</v>
      </c>
      <c r="F22" s="6">
        <v>5</v>
      </c>
      <c r="G22" s="12"/>
      <c r="H22" s="9">
        <f aca="true" t="shared" si="5" ref="H22:H24">F22*G22</f>
        <v>0</v>
      </c>
      <c r="I22" s="34"/>
    </row>
    <row r="23" spans="1:9" ht="15" customHeight="1">
      <c r="A23" s="33"/>
      <c r="B23" s="29"/>
      <c r="C23" s="6" t="s">
        <v>18</v>
      </c>
      <c r="D23" s="4" t="s">
        <v>21</v>
      </c>
      <c r="E23" s="6">
        <v>5</v>
      </c>
      <c r="F23" s="6">
        <v>8</v>
      </c>
      <c r="G23" s="12"/>
      <c r="H23" s="9">
        <f t="shared" si="5"/>
        <v>0</v>
      </c>
      <c r="I23" s="34"/>
    </row>
    <row r="24" spans="1:9" ht="15" customHeight="1">
      <c r="A24" s="33"/>
      <c r="B24" s="29"/>
      <c r="C24" s="6" t="s">
        <v>18</v>
      </c>
      <c r="D24" s="4" t="s">
        <v>15</v>
      </c>
      <c r="E24" s="6">
        <v>5</v>
      </c>
      <c r="F24" s="6">
        <v>9</v>
      </c>
      <c r="G24" s="12"/>
      <c r="H24" s="9">
        <f t="shared" si="5"/>
        <v>0</v>
      </c>
      <c r="I24" s="34"/>
    </row>
    <row r="25" spans="1:9" ht="15" customHeight="1">
      <c r="A25" s="33"/>
      <c r="B25" s="29"/>
      <c r="C25" s="6" t="s">
        <v>16</v>
      </c>
      <c r="D25" s="4" t="s">
        <v>11</v>
      </c>
      <c r="E25" s="6">
        <v>4</v>
      </c>
      <c r="F25" s="6"/>
      <c r="G25" s="12"/>
      <c r="H25" s="9">
        <f aca="true" t="shared" si="6" ref="H25:H26">E25*G25</f>
        <v>0</v>
      </c>
      <c r="I25" s="34"/>
    </row>
    <row r="26" spans="1:9" ht="15" customHeight="1">
      <c r="A26" s="33"/>
      <c r="B26" s="29"/>
      <c r="C26" s="6" t="s">
        <v>16</v>
      </c>
      <c r="D26" s="4" t="s">
        <v>23</v>
      </c>
      <c r="E26" s="6">
        <v>34</v>
      </c>
      <c r="F26" s="6"/>
      <c r="G26" s="12"/>
      <c r="H26" s="9">
        <f t="shared" si="6"/>
        <v>0</v>
      </c>
      <c r="I26" s="34"/>
    </row>
    <row r="27" spans="1:9" ht="15" customHeight="1">
      <c r="A27" s="33"/>
      <c r="B27" s="29"/>
      <c r="C27" s="6" t="s">
        <v>16</v>
      </c>
      <c r="D27" s="4" t="s">
        <v>12</v>
      </c>
      <c r="E27" s="6">
        <v>8</v>
      </c>
      <c r="F27" s="6">
        <v>13</v>
      </c>
      <c r="G27" s="12"/>
      <c r="H27" s="9">
        <f aca="true" t="shared" si="7" ref="H27:H29">F27*G27</f>
        <v>0</v>
      </c>
      <c r="I27" s="34"/>
    </row>
    <row r="28" spans="1:9" ht="15" customHeight="1">
      <c r="A28" s="33"/>
      <c r="B28" s="29"/>
      <c r="C28" s="6" t="s">
        <v>16</v>
      </c>
      <c r="D28" s="4" t="s">
        <v>21</v>
      </c>
      <c r="E28" s="6">
        <v>11</v>
      </c>
      <c r="F28" s="6">
        <v>18</v>
      </c>
      <c r="G28" s="9"/>
      <c r="H28" s="9">
        <f t="shared" si="7"/>
        <v>0</v>
      </c>
      <c r="I28" s="34"/>
    </row>
    <row r="29" spans="1:9" ht="15" customHeight="1">
      <c r="A29" s="33"/>
      <c r="B29" s="29"/>
      <c r="C29" s="6" t="s">
        <v>16</v>
      </c>
      <c r="D29" s="4" t="s">
        <v>15</v>
      </c>
      <c r="E29" s="6">
        <v>12</v>
      </c>
      <c r="F29" s="6">
        <v>22</v>
      </c>
      <c r="G29" s="9"/>
      <c r="H29" s="9">
        <f t="shared" si="7"/>
        <v>0</v>
      </c>
      <c r="I29" s="34"/>
    </row>
    <row r="30" spans="1:9" ht="15" customHeight="1">
      <c r="A30" s="33"/>
      <c r="B30" s="28" t="s">
        <v>22</v>
      </c>
      <c r="C30" s="28"/>
      <c r="D30" s="7"/>
      <c r="E30" s="8">
        <f>SUM(E11:E29)</f>
        <v>164</v>
      </c>
      <c r="F30" s="8">
        <f>SUM(F11:F29)</f>
        <v>145</v>
      </c>
      <c r="G30" s="8"/>
      <c r="H30" s="14">
        <f>SUM(H11:H29)</f>
        <v>0</v>
      </c>
      <c r="I30" s="34"/>
    </row>
    <row r="31" spans="1:9" ht="15" customHeight="1">
      <c r="A31" s="33"/>
      <c r="B31" s="29" t="s">
        <v>52</v>
      </c>
      <c r="C31" s="6" t="s">
        <v>53</v>
      </c>
      <c r="D31" s="4" t="s">
        <v>12</v>
      </c>
      <c r="E31" s="6">
        <v>21</v>
      </c>
      <c r="F31" s="6">
        <v>32</v>
      </c>
      <c r="G31" s="9"/>
      <c r="H31" s="9">
        <f aca="true" t="shared" si="8" ref="H31:H34">F31*G31</f>
        <v>0</v>
      </c>
      <c r="I31" s="34"/>
    </row>
    <row r="32" spans="1:9" ht="15" customHeight="1">
      <c r="A32" s="33"/>
      <c r="B32" s="29"/>
      <c r="C32" s="6" t="s">
        <v>53</v>
      </c>
      <c r="D32" s="4" t="s">
        <v>13</v>
      </c>
      <c r="E32" s="6">
        <v>9</v>
      </c>
      <c r="F32" s="6">
        <v>14</v>
      </c>
      <c r="G32" s="9"/>
      <c r="H32" s="9">
        <f t="shared" si="8"/>
        <v>0</v>
      </c>
      <c r="I32" s="34"/>
    </row>
    <row r="33" spans="1:9" ht="15" customHeight="1">
      <c r="A33" s="33"/>
      <c r="B33" s="29"/>
      <c r="C33" s="6" t="s">
        <v>53</v>
      </c>
      <c r="D33" s="4" t="s">
        <v>21</v>
      </c>
      <c r="E33" s="6">
        <v>86</v>
      </c>
      <c r="F33" s="6">
        <v>132</v>
      </c>
      <c r="G33" s="9"/>
      <c r="H33" s="9">
        <f t="shared" si="8"/>
        <v>0</v>
      </c>
      <c r="I33" s="34"/>
    </row>
    <row r="34" spans="1:9" ht="15" customHeight="1">
      <c r="A34" s="33"/>
      <c r="B34" s="29"/>
      <c r="C34" s="6" t="s">
        <v>19</v>
      </c>
      <c r="D34" s="4" t="s">
        <v>21</v>
      </c>
      <c r="E34" s="6">
        <v>2</v>
      </c>
      <c r="F34" s="6">
        <v>3</v>
      </c>
      <c r="G34" s="9"/>
      <c r="H34" s="9">
        <f t="shared" si="8"/>
        <v>0</v>
      </c>
      <c r="I34" s="34"/>
    </row>
    <row r="35" spans="1:9" ht="15" customHeight="1">
      <c r="A35" s="33"/>
      <c r="B35" s="28" t="s">
        <v>22</v>
      </c>
      <c r="C35" s="28"/>
      <c r="D35" s="7"/>
      <c r="E35" s="8">
        <f>SUM(E31:E34)</f>
        <v>118</v>
      </c>
      <c r="F35" s="8">
        <f>SUM(F31:F34)</f>
        <v>181</v>
      </c>
      <c r="G35" s="8"/>
      <c r="H35" s="14">
        <f>SUM(H31:H34)</f>
        <v>0</v>
      </c>
      <c r="I35" s="34"/>
    </row>
    <row r="36" spans="1:9" ht="15" customHeight="1">
      <c r="A36" s="33"/>
      <c r="B36" s="29" t="s">
        <v>54</v>
      </c>
      <c r="C36" s="6" t="s">
        <v>18</v>
      </c>
      <c r="D36" s="4" t="s">
        <v>11</v>
      </c>
      <c r="E36" s="6">
        <v>62</v>
      </c>
      <c r="F36" s="6"/>
      <c r="G36" s="12"/>
      <c r="H36" s="9">
        <f aca="true" t="shared" si="9" ref="H36:H38">E36*G36</f>
        <v>0</v>
      </c>
      <c r="I36" s="34"/>
    </row>
    <row r="37" spans="1:9" ht="15" customHeight="1">
      <c r="A37" s="33"/>
      <c r="B37" s="29"/>
      <c r="C37" s="6" t="s">
        <v>18</v>
      </c>
      <c r="D37" s="4" t="s">
        <v>23</v>
      </c>
      <c r="E37" s="6">
        <v>92</v>
      </c>
      <c r="F37" s="6"/>
      <c r="G37" s="12"/>
      <c r="H37" s="9">
        <f t="shared" si="9"/>
        <v>0</v>
      </c>
      <c r="I37" s="34"/>
    </row>
    <row r="38" spans="1:9" ht="15" customHeight="1">
      <c r="A38" s="33"/>
      <c r="B38" s="29"/>
      <c r="C38" s="6" t="s">
        <v>18</v>
      </c>
      <c r="D38" s="4" t="s">
        <v>25</v>
      </c>
      <c r="E38" s="6">
        <v>45</v>
      </c>
      <c r="F38" s="6"/>
      <c r="G38" s="12"/>
      <c r="H38" s="9">
        <f t="shared" si="9"/>
        <v>0</v>
      </c>
      <c r="I38" s="34"/>
    </row>
    <row r="39" spans="1:9" ht="15" customHeight="1">
      <c r="A39" s="33"/>
      <c r="B39" s="29"/>
      <c r="C39" s="6" t="s">
        <v>18</v>
      </c>
      <c r="D39" s="4" t="s">
        <v>12</v>
      </c>
      <c r="E39" s="6">
        <v>21</v>
      </c>
      <c r="F39" s="6">
        <v>35</v>
      </c>
      <c r="G39" s="12"/>
      <c r="H39" s="9">
        <f aca="true" t="shared" si="10" ref="H39:H41">F39*G39</f>
        <v>0</v>
      </c>
      <c r="I39" s="34"/>
    </row>
    <row r="40" spans="1:9" ht="15" customHeight="1">
      <c r="A40" s="33"/>
      <c r="B40" s="29"/>
      <c r="C40" s="6" t="s">
        <v>18</v>
      </c>
      <c r="D40" s="4" t="s">
        <v>13</v>
      </c>
      <c r="E40" s="6">
        <v>5</v>
      </c>
      <c r="F40" s="6">
        <v>8</v>
      </c>
      <c r="G40" s="12"/>
      <c r="H40" s="9">
        <f t="shared" si="10"/>
        <v>0</v>
      </c>
      <c r="I40" s="34"/>
    </row>
    <row r="41" spans="1:9" ht="15" customHeight="1">
      <c r="A41" s="33"/>
      <c r="B41" s="29"/>
      <c r="C41" s="6" t="s">
        <v>18</v>
      </c>
      <c r="D41" s="4" t="s">
        <v>15</v>
      </c>
      <c r="E41" s="6">
        <v>200</v>
      </c>
      <c r="F41" s="6">
        <v>364</v>
      </c>
      <c r="G41" s="12"/>
      <c r="H41" s="9">
        <f t="shared" si="10"/>
        <v>0</v>
      </c>
      <c r="I41" s="34"/>
    </row>
    <row r="42" spans="1:9" ht="15" customHeight="1">
      <c r="A42" s="33"/>
      <c r="B42" s="29"/>
      <c r="C42" s="6" t="s">
        <v>16</v>
      </c>
      <c r="D42" s="4" t="s">
        <v>11</v>
      </c>
      <c r="E42" s="6">
        <v>2</v>
      </c>
      <c r="F42" s="6"/>
      <c r="G42" s="12"/>
      <c r="H42" s="9">
        <f aca="true" t="shared" si="11" ref="H42:H43">E42*G42</f>
        <v>0</v>
      </c>
      <c r="I42" s="34"/>
    </row>
    <row r="43" spans="1:9" ht="15" customHeight="1">
      <c r="A43" s="33"/>
      <c r="B43" s="29"/>
      <c r="C43" s="6" t="s">
        <v>16</v>
      </c>
      <c r="D43" s="4" t="s">
        <v>23</v>
      </c>
      <c r="E43" s="6">
        <v>3</v>
      </c>
      <c r="F43" s="6"/>
      <c r="G43" s="12"/>
      <c r="H43" s="9">
        <f t="shared" si="11"/>
        <v>0</v>
      </c>
      <c r="I43" s="34"/>
    </row>
    <row r="44" spans="1:9" ht="15" customHeight="1">
      <c r="A44" s="33"/>
      <c r="B44" s="29"/>
      <c r="C44" s="6" t="s">
        <v>16</v>
      </c>
      <c r="D44" s="4" t="s">
        <v>13</v>
      </c>
      <c r="E44" s="6">
        <v>1</v>
      </c>
      <c r="F44" s="6">
        <v>2</v>
      </c>
      <c r="G44" s="12"/>
      <c r="H44" s="9">
        <f aca="true" t="shared" si="12" ref="H44:H45">F44*G44</f>
        <v>0</v>
      </c>
      <c r="I44" s="34"/>
    </row>
    <row r="45" spans="1:9" ht="15" customHeight="1">
      <c r="A45" s="33"/>
      <c r="B45" s="29"/>
      <c r="C45" s="6" t="s">
        <v>16</v>
      </c>
      <c r="D45" s="4" t="s">
        <v>15</v>
      </c>
      <c r="E45" s="6">
        <v>29</v>
      </c>
      <c r="F45" s="6">
        <v>53</v>
      </c>
      <c r="G45" s="9"/>
      <c r="H45" s="9">
        <f t="shared" si="12"/>
        <v>0</v>
      </c>
      <c r="I45" s="34"/>
    </row>
    <row r="46" spans="1:9" ht="15" customHeight="1">
      <c r="A46" s="33"/>
      <c r="B46" s="29"/>
      <c r="C46" s="6" t="s">
        <v>24</v>
      </c>
      <c r="D46" s="4" t="s">
        <v>11</v>
      </c>
      <c r="E46" s="6">
        <v>6</v>
      </c>
      <c r="F46" s="6"/>
      <c r="G46" s="9"/>
      <c r="H46" s="9">
        <f aca="true" t="shared" si="13" ref="H46:H47">E46*G46</f>
        <v>0</v>
      </c>
      <c r="I46" s="34"/>
    </row>
    <row r="47" spans="1:9" ht="15" customHeight="1">
      <c r="A47" s="33"/>
      <c r="B47" s="29"/>
      <c r="C47" s="6" t="s">
        <v>24</v>
      </c>
      <c r="D47" s="4" t="s">
        <v>23</v>
      </c>
      <c r="E47" s="6">
        <v>3</v>
      </c>
      <c r="F47" s="6"/>
      <c r="G47" s="9"/>
      <c r="H47" s="9">
        <f t="shared" si="13"/>
        <v>0</v>
      </c>
      <c r="I47" s="34"/>
    </row>
    <row r="48" spans="1:9" ht="15" customHeight="1">
      <c r="A48" s="33"/>
      <c r="B48" s="29"/>
      <c r="C48" s="6" t="s">
        <v>24</v>
      </c>
      <c r="D48" s="4" t="s">
        <v>21</v>
      </c>
      <c r="E48" s="6">
        <v>18</v>
      </c>
      <c r="F48" s="6">
        <v>30</v>
      </c>
      <c r="G48" s="9"/>
      <c r="H48" s="9">
        <f aca="true" t="shared" si="14" ref="H48:H49">F48*G48</f>
        <v>0</v>
      </c>
      <c r="I48" s="34"/>
    </row>
    <row r="49" spans="1:9" ht="15" customHeight="1">
      <c r="A49" s="33"/>
      <c r="B49" s="29"/>
      <c r="C49" s="6" t="s">
        <v>14</v>
      </c>
      <c r="D49" s="4" t="s">
        <v>15</v>
      </c>
      <c r="E49" s="6">
        <v>5</v>
      </c>
      <c r="F49" s="6">
        <v>8</v>
      </c>
      <c r="G49" s="12"/>
      <c r="H49" s="9">
        <f t="shared" si="14"/>
        <v>0</v>
      </c>
      <c r="I49" s="34"/>
    </row>
    <row r="50" spans="1:9" ht="15" customHeight="1">
      <c r="A50" s="33"/>
      <c r="B50" s="28" t="s">
        <v>22</v>
      </c>
      <c r="C50" s="28"/>
      <c r="D50" s="7"/>
      <c r="E50" s="8">
        <f>SUM(E36:E49)</f>
        <v>492</v>
      </c>
      <c r="F50" s="8">
        <f>SUM(F36:F49)</f>
        <v>500</v>
      </c>
      <c r="G50" s="8"/>
      <c r="H50" s="14">
        <f>SUM(H36:H49)</f>
        <v>0</v>
      </c>
      <c r="I50" s="34"/>
    </row>
    <row r="51" spans="1:9" ht="15" customHeight="1">
      <c r="A51" s="33"/>
      <c r="B51" s="29" t="s">
        <v>55</v>
      </c>
      <c r="C51" s="6" t="s">
        <v>17</v>
      </c>
      <c r="D51" s="4" t="s">
        <v>11</v>
      </c>
      <c r="E51" s="6">
        <v>28</v>
      </c>
      <c r="F51" s="6"/>
      <c r="G51" s="12"/>
      <c r="H51" s="9">
        <f aca="true" t="shared" si="15" ref="H51:H53">E51*G51</f>
        <v>0</v>
      </c>
      <c r="I51" s="34"/>
    </row>
    <row r="52" spans="1:9" ht="15" customHeight="1">
      <c r="A52" s="33"/>
      <c r="B52" s="29"/>
      <c r="C52" s="6" t="s">
        <v>17</v>
      </c>
      <c r="D52" s="4" t="s">
        <v>23</v>
      </c>
      <c r="E52" s="6">
        <v>35</v>
      </c>
      <c r="F52" s="6"/>
      <c r="G52" s="12"/>
      <c r="H52" s="9">
        <f t="shared" si="15"/>
        <v>0</v>
      </c>
      <c r="I52" s="34"/>
    </row>
    <row r="53" spans="1:9" ht="15" customHeight="1">
      <c r="A53" s="33"/>
      <c r="B53" s="29"/>
      <c r="C53" s="6" t="s">
        <v>17</v>
      </c>
      <c r="D53" s="4" t="s">
        <v>25</v>
      </c>
      <c r="E53" s="6">
        <v>15</v>
      </c>
      <c r="F53" s="6"/>
      <c r="G53" s="12"/>
      <c r="H53" s="9">
        <f t="shared" si="15"/>
        <v>0</v>
      </c>
      <c r="I53" s="34"/>
    </row>
    <row r="54" spans="1:9" ht="15" customHeight="1">
      <c r="A54" s="33"/>
      <c r="B54" s="29"/>
      <c r="C54" s="6" t="s">
        <v>17</v>
      </c>
      <c r="D54" s="4" t="s">
        <v>12</v>
      </c>
      <c r="E54" s="6">
        <v>3</v>
      </c>
      <c r="F54" s="6">
        <v>5</v>
      </c>
      <c r="G54" s="9"/>
      <c r="H54" s="9">
        <f aca="true" t="shared" si="16" ref="H54:H56">F54*G54</f>
        <v>0</v>
      </c>
      <c r="I54" s="34"/>
    </row>
    <row r="55" spans="1:9" ht="15" customHeight="1">
      <c r="A55" s="33"/>
      <c r="B55" s="29"/>
      <c r="C55" s="6" t="s">
        <v>17</v>
      </c>
      <c r="D55" s="4" t="s">
        <v>21</v>
      </c>
      <c r="E55" s="6">
        <v>25</v>
      </c>
      <c r="F55" s="6">
        <v>42</v>
      </c>
      <c r="G55" s="9"/>
      <c r="H55" s="9">
        <f t="shared" si="16"/>
        <v>0</v>
      </c>
      <c r="I55" s="34"/>
    </row>
    <row r="56" spans="1:9" ht="15" customHeight="1">
      <c r="A56" s="33"/>
      <c r="B56" s="29"/>
      <c r="C56" s="6" t="s">
        <v>17</v>
      </c>
      <c r="D56" s="4" t="s">
        <v>15</v>
      </c>
      <c r="E56" s="6">
        <v>25</v>
      </c>
      <c r="F56" s="6">
        <v>45</v>
      </c>
      <c r="G56" s="9"/>
      <c r="H56" s="9">
        <f t="shared" si="16"/>
        <v>0</v>
      </c>
      <c r="I56" s="34"/>
    </row>
    <row r="57" spans="1:9" ht="15" customHeight="1">
      <c r="A57" s="33"/>
      <c r="B57" s="29"/>
      <c r="C57" s="6" t="s">
        <v>20</v>
      </c>
      <c r="D57" s="4" t="s">
        <v>23</v>
      </c>
      <c r="E57" s="6">
        <v>1</v>
      </c>
      <c r="F57" s="6"/>
      <c r="G57" s="12"/>
      <c r="H57" s="9">
        <f>E57*G57</f>
        <v>0</v>
      </c>
      <c r="I57" s="34"/>
    </row>
    <row r="58" spans="1:9" ht="15" customHeight="1">
      <c r="A58" s="33"/>
      <c r="B58" s="29"/>
      <c r="C58" s="6" t="s">
        <v>20</v>
      </c>
      <c r="D58" s="4" t="s">
        <v>21</v>
      </c>
      <c r="E58" s="6">
        <v>1</v>
      </c>
      <c r="F58" s="6">
        <v>2</v>
      </c>
      <c r="G58" s="9"/>
      <c r="H58" s="9">
        <f>F58*G58</f>
        <v>0</v>
      </c>
      <c r="I58" s="34"/>
    </row>
    <row r="59" spans="1:9" ht="15" customHeight="1">
      <c r="A59" s="33"/>
      <c r="B59" s="29"/>
      <c r="C59" s="6" t="s">
        <v>14</v>
      </c>
      <c r="D59" s="4" t="s">
        <v>23</v>
      </c>
      <c r="E59" s="6">
        <v>1</v>
      </c>
      <c r="F59" s="6"/>
      <c r="G59" s="9"/>
      <c r="H59" s="9">
        <f>E59*G59</f>
        <v>0</v>
      </c>
      <c r="I59" s="34"/>
    </row>
    <row r="60" spans="1:9" ht="15" customHeight="1">
      <c r="A60" s="33"/>
      <c r="B60" s="29"/>
      <c r="C60" s="6" t="s">
        <v>14</v>
      </c>
      <c r="D60" s="4" t="s">
        <v>21</v>
      </c>
      <c r="E60" s="6">
        <v>6</v>
      </c>
      <c r="F60" s="6">
        <v>10</v>
      </c>
      <c r="G60" s="9"/>
      <c r="H60" s="9">
        <f>F60*G60</f>
        <v>0</v>
      </c>
      <c r="I60" s="34"/>
    </row>
    <row r="61" spans="1:9" ht="15" customHeight="1">
      <c r="A61" s="33"/>
      <c r="B61" s="28" t="s">
        <v>22</v>
      </c>
      <c r="C61" s="28"/>
      <c r="D61" s="7"/>
      <c r="E61" s="8">
        <f>SUM(E51:E60)</f>
        <v>140</v>
      </c>
      <c r="F61" s="8">
        <f>SUM(F51:F60)</f>
        <v>104</v>
      </c>
      <c r="G61" s="8"/>
      <c r="H61" s="14">
        <f>SUM(H51:H60)</f>
        <v>0</v>
      </c>
      <c r="I61" s="34"/>
    </row>
    <row r="62" spans="1:9" ht="15" customHeight="1">
      <c r="A62" s="33"/>
      <c r="B62" s="35" t="s">
        <v>57</v>
      </c>
      <c r="C62" s="6" t="s">
        <v>17</v>
      </c>
      <c r="D62" s="4" t="s">
        <v>23</v>
      </c>
      <c r="E62" s="6">
        <v>1</v>
      </c>
      <c r="F62" s="6"/>
      <c r="G62" s="12"/>
      <c r="H62" s="9">
        <f aca="true" t="shared" si="17" ref="H62:H63">E62*G62</f>
        <v>0</v>
      </c>
      <c r="I62" s="34"/>
    </row>
    <row r="63" spans="1:9" ht="15" customHeight="1">
      <c r="A63" s="33"/>
      <c r="B63" s="35"/>
      <c r="C63" s="6" t="s">
        <v>17</v>
      </c>
      <c r="D63" s="4" t="s">
        <v>25</v>
      </c>
      <c r="E63" s="6">
        <v>50</v>
      </c>
      <c r="F63" s="6"/>
      <c r="G63" s="12"/>
      <c r="H63" s="9">
        <f t="shared" si="17"/>
        <v>0</v>
      </c>
      <c r="I63" s="34"/>
    </row>
    <row r="64" spans="1:9" ht="15" customHeight="1">
      <c r="A64" s="33"/>
      <c r="B64" s="35"/>
      <c r="C64" s="6" t="s">
        <v>17</v>
      </c>
      <c r="D64" s="4" t="s">
        <v>12</v>
      </c>
      <c r="E64" s="6">
        <v>35</v>
      </c>
      <c r="F64" s="6">
        <v>58</v>
      </c>
      <c r="G64" s="9"/>
      <c r="H64" s="9">
        <f aca="true" t="shared" si="18" ref="H64:H72">F64*G64</f>
        <v>0</v>
      </c>
      <c r="I64" s="34"/>
    </row>
    <row r="65" spans="1:9" ht="15" customHeight="1">
      <c r="A65" s="33"/>
      <c r="B65" s="35"/>
      <c r="C65" s="6" t="s">
        <v>17</v>
      </c>
      <c r="D65" s="4" t="s">
        <v>13</v>
      </c>
      <c r="E65" s="6">
        <v>2</v>
      </c>
      <c r="F65" s="6">
        <v>3</v>
      </c>
      <c r="G65" s="9"/>
      <c r="H65" s="9">
        <f t="shared" si="18"/>
        <v>0</v>
      </c>
      <c r="I65" s="34"/>
    </row>
    <row r="66" spans="1:9" ht="15" customHeight="1">
      <c r="A66" s="33"/>
      <c r="B66" s="35"/>
      <c r="C66" s="6" t="s">
        <v>17</v>
      </c>
      <c r="D66" s="4" t="s">
        <v>21</v>
      </c>
      <c r="E66" s="6">
        <v>50</v>
      </c>
      <c r="F66" s="6">
        <v>83</v>
      </c>
      <c r="G66" s="9"/>
      <c r="H66" s="9">
        <f t="shared" si="18"/>
        <v>0</v>
      </c>
      <c r="I66" s="34"/>
    </row>
    <row r="67" spans="1:9" ht="15" customHeight="1">
      <c r="A67" s="33"/>
      <c r="B67" s="35"/>
      <c r="C67" s="6" t="s">
        <v>17</v>
      </c>
      <c r="D67" s="4" t="s">
        <v>15</v>
      </c>
      <c r="E67" s="6">
        <v>58</v>
      </c>
      <c r="F67" s="6">
        <v>105</v>
      </c>
      <c r="G67" s="9"/>
      <c r="H67" s="9">
        <f t="shared" si="18"/>
        <v>0</v>
      </c>
      <c r="I67" s="34"/>
    </row>
    <row r="68" spans="1:9" ht="15" customHeight="1">
      <c r="A68" s="33"/>
      <c r="B68" s="35"/>
      <c r="C68" s="6" t="s">
        <v>14</v>
      </c>
      <c r="D68" s="4" t="s">
        <v>12</v>
      </c>
      <c r="E68" s="6">
        <v>1</v>
      </c>
      <c r="F68" s="6">
        <v>2</v>
      </c>
      <c r="G68" s="12"/>
      <c r="H68" s="9">
        <f t="shared" si="18"/>
        <v>0</v>
      </c>
      <c r="I68" s="34"/>
    </row>
    <row r="69" spans="1:9" ht="15" customHeight="1">
      <c r="A69" s="33"/>
      <c r="B69" s="35"/>
      <c r="C69" s="6" t="s">
        <v>14</v>
      </c>
      <c r="D69" s="4" t="s">
        <v>21</v>
      </c>
      <c r="E69" s="6">
        <v>8</v>
      </c>
      <c r="F69" s="6">
        <v>13</v>
      </c>
      <c r="G69" s="12"/>
      <c r="H69" s="9">
        <f t="shared" si="18"/>
        <v>0</v>
      </c>
      <c r="I69" s="34"/>
    </row>
    <row r="70" spans="1:9" ht="15" customHeight="1">
      <c r="A70" s="33"/>
      <c r="B70" s="35"/>
      <c r="C70" s="6" t="s">
        <v>14</v>
      </c>
      <c r="D70" s="4" t="s">
        <v>15</v>
      </c>
      <c r="E70" s="6">
        <v>8</v>
      </c>
      <c r="F70" s="6">
        <v>15</v>
      </c>
      <c r="G70" s="12"/>
      <c r="H70" s="9">
        <f t="shared" si="18"/>
        <v>0</v>
      </c>
      <c r="I70" s="34"/>
    </row>
    <row r="71" spans="1:9" ht="15" customHeight="1">
      <c r="A71" s="33"/>
      <c r="B71" s="35"/>
      <c r="C71" s="6" t="s">
        <v>19</v>
      </c>
      <c r="D71" s="4" t="s">
        <v>21</v>
      </c>
      <c r="E71" s="6">
        <v>12</v>
      </c>
      <c r="F71" s="6">
        <v>20</v>
      </c>
      <c r="G71" s="9"/>
      <c r="H71" s="9">
        <f t="shared" si="18"/>
        <v>0</v>
      </c>
      <c r="I71" s="34"/>
    </row>
    <row r="72" spans="1:9" ht="15" customHeight="1">
      <c r="A72" s="33"/>
      <c r="B72" s="35"/>
      <c r="C72" s="6" t="s">
        <v>56</v>
      </c>
      <c r="D72" s="4" t="s">
        <v>21</v>
      </c>
      <c r="E72" s="6">
        <v>1</v>
      </c>
      <c r="F72" s="6">
        <v>2</v>
      </c>
      <c r="G72" s="9"/>
      <c r="H72" s="9">
        <f t="shared" si="18"/>
        <v>0</v>
      </c>
      <c r="I72" s="34"/>
    </row>
    <row r="73" spans="1:9" ht="15" customHeight="1">
      <c r="A73" s="33"/>
      <c r="B73" s="28" t="s">
        <v>22</v>
      </c>
      <c r="C73" s="28"/>
      <c r="D73" s="7"/>
      <c r="E73" s="8">
        <f>SUM(E62:E72)</f>
        <v>226</v>
      </c>
      <c r="F73" s="8">
        <f>SUM(F62:F72)</f>
        <v>301</v>
      </c>
      <c r="G73" s="8"/>
      <c r="H73" s="14">
        <f>SUM(H62:H72)</f>
        <v>0</v>
      </c>
      <c r="I73" s="34"/>
    </row>
    <row r="74" spans="1:9" ht="15" customHeight="1">
      <c r="A74" s="33"/>
      <c r="B74" s="29" t="s">
        <v>58</v>
      </c>
      <c r="C74" s="6" t="s">
        <v>49</v>
      </c>
      <c r="D74" s="4" t="s">
        <v>50</v>
      </c>
      <c r="E74" s="6">
        <v>20</v>
      </c>
      <c r="F74" s="6"/>
      <c r="G74" s="12"/>
      <c r="H74" s="9">
        <f>E74*G74</f>
        <v>0</v>
      </c>
      <c r="I74" s="34"/>
    </row>
    <row r="75" spans="1:9" ht="15" customHeight="1">
      <c r="A75" s="33"/>
      <c r="B75" s="29"/>
      <c r="C75" s="6" t="s">
        <v>49</v>
      </c>
      <c r="D75" s="4" t="s">
        <v>12</v>
      </c>
      <c r="E75" s="6">
        <v>34</v>
      </c>
      <c r="F75" s="6">
        <v>57</v>
      </c>
      <c r="G75" s="9"/>
      <c r="H75" s="9">
        <f aca="true" t="shared" si="19" ref="H75:H77">F75*G75</f>
        <v>0</v>
      </c>
      <c r="I75" s="34"/>
    </row>
    <row r="76" spans="1:9" ht="15" customHeight="1">
      <c r="A76" s="33"/>
      <c r="B76" s="29"/>
      <c r="C76" s="6" t="s">
        <v>49</v>
      </c>
      <c r="D76" s="4" t="s">
        <v>13</v>
      </c>
      <c r="E76" s="6">
        <v>8</v>
      </c>
      <c r="F76" s="6">
        <v>13</v>
      </c>
      <c r="G76" s="9"/>
      <c r="H76" s="9">
        <f t="shared" si="19"/>
        <v>0</v>
      </c>
      <c r="I76" s="34"/>
    </row>
    <row r="77" spans="1:9" ht="15" customHeight="1">
      <c r="A77" s="33"/>
      <c r="B77" s="29"/>
      <c r="C77" s="6" t="s">
        <v>49</v>
      </c>
      <c r="D77" s="4" t="s">
        <v>21</v>
      </c>
      <c r="E77" s="6">
        <v>167</v>
      </c>
      <c r="F77" s="6">
        <v>278</v>
      </c>
      <c r="G77" s="9"/>
      <c r="H77" s="9">
        <f t="shared" si="19"/>
        <v>0</v>
      </c>
      <c r="I77" s="34"/>
    </row>
    <row r="78" spans="1:9" ht="15">
      <c r="A78" s="33"/>
      <c r="B78" s="28" t="s">
        <v>22</v>
      </c>
      <c r="C78" s="28"/>
      <c r="D78" s="4"/>
      <c r="E78" s="8">
        <f>SUM(E74:E77)</f>
        <v>229</v>
      </c>
      <c r="F78" s="8">
        <f>SUM(F74:F77)</f>
        <v>348</v>
      </c>
      <c r="G78" s="8"/>
      <c r="H78" s="14">
        <f>SUM(H74:H77)</f>
        <v>0</v>
      </c>
      <c r="I78" s="34"/>
    </row>
    <row r="79" spans="1:9" ht="15">
      <c r="A79" s="33"/>
      <c r="B79" s="30" t="s">
        <v>59</v>
      </c>
      <c r="C79" s="4" t="s">
        <v>49</v>
      </c>
      <c r="D79" s="4" t="s">
        <v>23</v>
      </c>
      <c r="E79" s="4">
        <v>5</v>
      </c>
      <c r="F79" s="4"/>
      <c r="G79" s="9"/>
      <c r="H79" s="9">
        <f aca="true" t="shared" si="20" ref="H79:H80">E79*G79</f>
        <v>0</v>
      </c>
      <c r="I79" s="34"/>
    </row>
    <row r="80" spans="1:9" ht="15">
      <c r="A80" s="33"/>
      <c r="B80" s="30"/>
      <c r="C80" s="4" t="s">
        <v>49</v>
      </c>
      <c r="D80" s="4" t="s">
        <v>50</v>
      </c>
      <c r="E80" s="4">
        <v>50</v>
      </c>
      <c r="F80" s="4"/>
      <c r="G80" s="9"/>
      <c r="H80" s="9">
        <f t="shared" si="20"/>
        <v>0</v>
      </c>
      <c r="I80" s="34"/>
    </row>
    <row r="81" spans="1:9" ht="15">
      <c r="A81" s="33"/>
      <c r="B81" s="30"/>
      <c r="C81" s="4" t="s">
        <v>49</v>
      </c>
      <c r="D81" s="4" t="s">
        <v>12</v>
      </c>
      <c r="E81" s="4">
        <v>171</v>
      </c>
      <c r="F81" s="4">
        <v>285</v>
      </c>
      <c r="G81" s="9"/>
      <c r="H81" s="9">
        <f aca="true" t="shared" si="21" ref="H81:H83">F81*G81</f>
        <v>0</v>
      </c>
      <c r="I81" s="34"/>
    </row>
    <row r="82" spans="1:9" ht="15">
      <c r="A82" s="33"/>
      <c r="B82" s="30"/>
      <c r="C82" s="4" t="s">
        <v>49</v>
      </c>
      <c r="D82" s="4" t="s">
        <v>13</v>
      </c>
      <c r="E82" s="4">
        <v>99</v>
      </c>
      <c r="F82" s="4">
        <v>165</v>
      </c>
      <c r="G82" s="9"/>
      <c r="H82" s="9">
        <f t="shared" si="21"/>
        <v>0</v>
      </c>
      <c r="I82" s="34"/>
    </row>
    <row r="83" spans="1:9" ht="15">
      <c r="A83" s="33"/>
      <c r="B83" s="30"/>
      <c r="C83" s="4" t="s">
        <v>49</v>
      </c>
      <c r="D83" s="4" t="s">
        <v>21</v>
      </c>
      <c r="E83" s="4">
        <v>447</v>
      </c>
      <c r="F83" s="4">
        <v>745</v>
      </c>
      <c r="G83" s="9"/>
      <c r="H83" s="9">
        <f t="shared" si="21"/>
        <v>0</v>
      </c>
      <c r="I83" s="34"/>
    </row>
    <row r="84" spans="1:9" ht="15">
      <c r="A84" s="33"/>
      <c r="B84" s="28" t="s">
        <v>22</v>
      </c>
      <c r="C84" s="28"/>
      <c r="D84" s="4"/>
      <c r="E84" s="5">
        <f>SUM(E79:E83)</f>
        <v>772</v>
      </c>
      <c r="F84" s="5">
        <f>SUM(F79:F83)</f>
        <v>1195</v>
      </c>
      <c r="G84" s="9"/>
      <c r="H84" s="10">
        <f>SUM(H79:H83)</f>
        <v>0</v>
      </c>
      <c r="I84" s="34"/>
    </row>
    <row r="85" spans="1:9" ht="15">
      <c r="A85" s="33"/>
      <c r="B85" s="28" t="s">
        <v>47</v>
      </c>
      <c r="C85" s="28"/>
      <c r="D85" s="4"/>
      <c r="E85" s="5">
        <f>SUM(E84,E78,E73,E61,E50,E35,E30,E10)</f>
        <v>2978</v>
      </c>
      <c r="F85" s="5">
        <f aca="true" t="shared" si="22" ref="F85">SUM(F84,F78,F73,F61,F50,F35,F30,F10)</f>
        <v>4046</v>
      </c>
      <c r="G85" s="5"/>
      <c r="H85" s="10">
        <f aca="true" t="shared" si="23" ref="H85">SUM(H84,H78,H73,H61,H50,H35,H30,H10)</f>
        <v>0</v>
      </c>
      <c r="I85" s="34"/>
    </row>
  </sheetData>
  <autoFilter ref="A4:I85"/>
  <mergeCells count="22">
    <mergeCell ref="A1:I1"/>
    <mergeCell ref="A2:I2"/>
    <mergeCell ref="A3:I3"/>
    <mergeCell ref="A5:A85"/>
    <mergeCell ref="B5:B9"/>
    <mergeCell ref="I5:I85"/>
    <mergeCell ref="B10:C10"/>
    <mergeCell ref="B11:B29"/>
    <mergeCell ref="B30:C30"/>
    <mergeCell ref="B31:B34"/>
    <mergeCell ref="B85:C85"/>
    <mergeCell ref="B35:C35"/>
    <mergeCell ref="B36:B49"/>
    <mergeCell ref="B50:C50"/>
    <mergeCell ref="B51:B60"/>
    <mergeCell ref="B61:C61"/>
    <mergeCell ref="B84:C84"/>
    <mergeCell ref="B62:B72"/>
    <mergeCell ref="B73:C73"/>
    <mergeCell ref="B74:B77"/>
    <mergeCell ref="B78:C78"/>
    <mergeCell ref="B79:B8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0"/>
  <sheetViews>
    <sheetView workbookViewId="0" topLeftCell="A1">
      <selection activeCell="E20" sqref="E20"/>
    </sheetView>
  </sheetViews>
  <sheetFormatPr defaultColWidth="9.140625" defaultRowHeight="15"/>
  <cols>
    <col min="2" max="2" width="9.7109375" style="0" customWidth="1"/>
    <col min="3" max="3" width="14.140625" style="0" customWidth="1"/>
    <col min="4" max="4" width="16.140625" style="0" customWidth="1"/>
    <col min="5" max="5" width="19.140625" style="0" customWidth="1"/>
    <col min="6" max="6" width="20.57421875" style="0" customWidth="1"/>
    <col min="7" max="7" width="13.140625" style="0" customWidth="1"/>
  </cols>
  <sheetData>
    <row r="2" spans="2:9" ht="15.6">
      <c r="B2" s="40" t="s">
        <v>26</v>
      </c>
      <c r="C2" s="40"/>
      <c r="D2" s="40"/>
      <c r="E2" s="40"/>
      <c r="F2" s="40"/>
      <c r="G2" s="40"/>
      <c r="H2" s="24"/>
      <c r="I2" s="24"/>
    </row>
    <row r="3" spans="2:9" ht="15.6">
      <c r="B3" s="41" t="s">
        <v>27</v>
      </c>
      <c r="C3" s="41"/>
      <c r="D3" s="41"/>
      <c r="E3" s="41"/>
      <c r="F3" s="41"/>
      <c r="G3" s="41"/>
      <c r="H3" s="23"/>
      <c r="I3" s="23"/>
    </row>
    <row r="4" spans="2:9" ht="15.75" customHeight="1">
      <c r="B4" s="42" t="s">
        <v>34</v>
      </c>
      <c r="C4" s="42"/>
      <c r="D4" s="42"/>
      <c r="E4" s="42"/>
      <c r="F4" s="42"/>
      <c r="G4" s="42"/>
      <c r="H4" s="23"/>
      <c r="I4" s="23"/>
    </row>
    <row r="5" spans="2:9" ht="15.6">
      <c r="B5" s="41" t="s">
        <v>35</v>
      </c>
      <c r="C5" s="41"/>
      <c r="D5" s="41"/>
      <c r="E5" s="41"/>
      <c r="F5" s="41"/>
      <c r="G5" s="41"/>
      <c r="H5" s="23"/>
      <c r="I5" s="23"/>
    </row>
    <row r="6" spans="2:9" ht="15.6">
      <c r="B6" s="41" t="s">
        <v>64</v>
      </c>
      <c r="C6" s="41"/>
      <c r="D6" s="41"/>
      <c r="E6" s="41"/>
      <c r="F6" s="41"/>
      <c r="G6" s="41"/>
      <c r="H6" s="15"/>
      <c r="I6" s="15"/>
    </row>
    <row r="7" spans="2:9" ht="15.6">
      <c r="B7" s="15"/>
      <c r="C7" s="15"/>
      <c r="D7" s="15"/>
      <c r="E7" s="15"/>
      <c r="F7" s="15"/>
      <c r="G7" s="15"/>
      <c r="H7" s="15"/>
      <c r="I7" s="15"/>
    </row>
    <row r="8" spans="2:9" ht="15.6">
      <c r="B8" s="15"/>
      <c r="C8" s="15"/>
      <c r="D8" s="15"/>
      <c r="E8" s="15"/>
      <c r="F8" s="15"/>
      <c r="G8" s="15"/>
      <c r="H8" s="15"/>
      <c r="I8" s="15"/>
    </row>
    <row r="9" spans="2:9" ht="15.6">
      <c r="B9" s="43" t="s">
        <v>36</v>
      </c>
      <c r="C9" s="45" t="s">
        <v>28</v>
      </c>
      <c r="D9" s="46"/>
      <c r="E9" s="46"/>
      <c r="F9" s="47"/>
      <c r="G9" s="48" t="s">
        <v>29</v>
      </c>
      <c r="H9" s="15"/>
      <c r="I9" s="15"/>
    </row>
    <row r="10" spans="2:9" ht="15.6">
      <c r="B10" s="44"/>
      <c r="C10" s="16" t="s">
        <v>30</v>
      </c>
      <c r="D10" s="16" t="s">
        <v>31</v>
      </c>
      <c r="E10" s="16" t="s">
        <v>32</v>
      </c>
      <c r="F10" s="16" t="s">
        <v>33</v>
      </c>
      <c r="G10" s="44"/>
      <c r="H10" s="15"/>
      <c r="I10" s="15"/>
    </row>
    <row r="11" spans="2:9" ht="15.6">
      <c r="B11" s="17" t="s">
        <v>37</v>
      </c>
      <c r="C11" s="16">
        <v>0</v>
      </c>
      <c r="D11" s="16">
        <v>0</v>
      </c>
      <c r="E11" s="16">
        <v>2100</v>
      </c>
      <c r="F11" s="16">
        <v>878</v>
      </c>
      <c r="G11" s="18">
        <f>SUM(C11:F11)</f>
        <v>2978</v>
      </c>
      <c r="H11" s="15"/>
      <c r="I11" s="15"/>
    </row>
    <row r="12" spans="2:9" ht="15.6">
      <c r="B12" s="15"/>
      <c r="C12" s="15"/>
      <c r="D12" s="15"/>
      <c r="E12" s="15"/>
      <c r="F12" s="15"/>
      <c r="G12" s="15"/>
      <c r="H12" s="15"/>
      <c r="I12" s="15"/>
    </row>
    <row r="13" spans="2:9" ht="15.6">
      <c r="B13" s="19"/>
      <c r="C13" s="19"/>
      <c r="D13" s="19"/>
      <c r="E13" s="19"/>
      <c r="F13" s="19"/>
      <c r="G13" s="15"/>
      <c r="H13" s="19"/>
      <c r="I13" s="20"/>
    </row>
    <row r="14" spans="2:9" ht="15">
      <c r="B14" s="39"/>
      <c r="C14" s="39"/>
      <c r="D14" s="39"/>
      <c r="E14" s="39"/>
      <c r="F14" s="21"/>
      <c r="G14" s="22"/>
      <c r="H14" s="22"/>
      <c r="I14" s="22"/>
    </row>
    <row r="16" spans="1:9" ht="15.6">
      <c r="A16" s="38" t="s">
        <v>38</v>
      </c>
      <c r="B16" s="38"/>
      <c r="C16" s="38"/>
      <c r="D16" s="38"/>
      <c r="E16" s="38"/>
      <c r="F16" s="38"/>
      <c r="G16" s="38"/>
      <c r="H16" s="38"/>
      <c r="I16" s="38"/>
    </row>
    <row r="17" spans="1:9" ht="15.6">
      <c r="A17" s="25"/>
      <c r="H17" s="1"/>
      <c r="I17" s="1"/>
    </row>
    <row r="18" spans="1:9" ht="15.6">
      <c r="A18" s="38" t="s">
        <v>39</v>
      </c>
      <c r="B18" s="38"/>
      <c r="C18" s="38"/>
      <c r="D18" s="38"/>
      <c r="G18" s="38"/>
      <c r="H18" s="38"/>
      <c r="I18" s="38"/>
    </row>
    <row r="19" spans="1:9" ht="15.6">
      <c r="A19" s="36" t="s">
        <v>40</v>
      </c>
      <c r="B19" s="36"/>
      <c r="C19" s="36"/>
      <c r="D19" s="36"/>
      <c r="H19" s="1"/>
      <c r="I19" s="1"/>
    </row>
    <row r="20" spans="1:9" ht="15.6">
      <c r="A20" s="25"/>
      <c r="H20" s="1"/>
      <c r="I20" s="1"/>
    </row>
    <row r="21" spans="1:9" ht="15.6">
      <c r="A21" s="38" t="s">
        <v>41</v>
      </c>
      <c r="B21" s="38"/>
      <c r="C21" s="38"/>
      <c r="D21" s="38"/>
      <c r="H21" s="1"/>
      <c r="I21" s="1"/>
    </row>
    <row r="22" spans="1:9" ht="15.6">
      <c r="A22" s="36" t="s">
        <v>42</v>
      </c>
      <c r="B22" s="36"/>
      <c r="C22" s="36"/>
      <c r="D22" s="36"/>
      <c r="H22" s="1"/>
      <c r="I22" s="1"/>
    </row>
    <row r="23" spans="1:9" ht="15.6">
      <c r="A23" s="25"/>
      <c r="H23" s="1"/>
      <c r="I23" s="1"/>
    </row>
    <row r="24" spans="1:9" ht="15.6">
      <c r="A24" s="25"/>
      <c r="H24" s="1"/>
      <c r="I24" s="1"/>
    </row>
    <row r="25" spans="1:9" ht="15.6">
      <c r="A25" s="25"/>
      <c r="H25" s="1"/>
      <c r="I25" s="1"/>
    </row>
    <row r="26" spans="1:9" ht="15.6" hidden="1">
      <c r="A26" s="37" t="s">
        <v>43</v>
      </c>
      <c r="B26" s="37"/>
      <c r="C26" s="37"/>
      <c r="D26" s="37"/>
      <c r="H26" s="1"/>
      <c r="I26" s="1"/>
    </row>
    <row r="27" spans="1:9" ht="15.6" hidden="1">
      <c r="A27" s="38" t="s">
        <v>44</v>
      </c>
      <c r="B27" s="38"/>
      <c r="C27" s="38"/>
      <c r="D27" s="38"/>
      <c r="E27" s="38"/>
      <c r="H27" s="1"/>
      <c r="I27" s="1"/>
    </row>
    <row r="28" spans="1:9" ht="15.6" hidden="1">
      <c r="A28" s="25"/>
      <c r="H28" s="1"/>
      <c r="I28" s="1"/>
    </row>
    <row r="29" spans="1:9" ht="15.6" hidden="1">
      <c r="A29" s="26" t="s">
        <v>45</v>
      </c>
      <c r="B29" s="26"/>
      <c r="C29" s="26"/>
      <c r="D29" s="26"/>
      <c r="H29" s="1"/>
      <c r="I29" s="1"/>
    </row>
    <row r="30" spans="1:9" ht="15.6" hidden="1">
      <c r="A30" s="38" t="s">
        <v>46</v>
      </c>
      <c r="B30" s="38"/>
      <c r="C30" s="38"/>
      <c r="D30" s="38"/>
      <c r="E30" s="38"/>
      <c r="H30" s="1"/>
      <c r="I30" s="1"/>
    </row>
  </sheetData>
  <mergeCells count="18">
    <mergeCell ref="B14:E14"/>
    <mergeCell ref="B2:G2"/>
    <mergeCell ref="B3:G3"/>
    <mergeCell ref="B4:G4"/>
    <mergeCell ref="B5:G5"/>
    <mergeCell ref="B6:G6"/>
    <mergeCell ref="B9:B10"/>
    <mergeCell ref="C9:F9"/>
    <mergeCell ref="G9:G10"/>
    <mergeCell ref="A22:D22"/>
    <mergeCell ref="A26:D26"/>
    <mergeCell ref="A27:E27"/>
    <mergeCell ref="A30:E30"/>
    <mergeCell ref="A16:I16"/>
    <mergeCell ref="A18:D18"/>
    <mergeCell ref="G18:I18"/>
    <mergeCell ref="A19:D19"/>
    <mergeCell ref="A21:D21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Rusinov</dc:creator>
  <cp:keywords/>
  <dc:description/>
  <cp:lastModifiedBy>Krasi Hristov</cp:lastModifiedBy>
  <cp:lastPrinted>2024-01-04T09:32:04Z</cp:lastPrinted>
  <dcterms:created xsi:type="dcterms:W3CDTF">2023-11-06T06:49:02Z</dcterms:created>
  <dcterms:modified xsi:type="dcterms:W3CDTF">2024-06-24T07:51:57Z</dcterms:modified>
  <cp:category/>
  <cp:version/>
  <cp:contentType/>
  <cp:contentStatus/>
</cp:coreProperties>
</file>