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2"/>
  </bookViews>
  <sheets>
    <sheet name="Sheet1" sheetId="1" state="hidden" r:id="rId1"/>
    <sheet name="Sheet2" sheetId="2" state="hidden" r:id="rId2"/>
    <sheet name="Приложение №1" sheetId="15" r:id="rId3"/>
    <sheet name="Приложение 2" sheetId="16" r:id="rId4"/>
  </sheets>
  <definedNames>
    <definedName name="_xlnm._FilterDatabase" localSheetId="2" hidden="1">'Приложение №1'!$A$4:$I$12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<sst xmlns="http://schemas.openxmlformats.org/spreadsheetml/2006/main" count="2024" uniqueCount="104">
  <si>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</si>
  <si>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</si>
  <si>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</si>
  <si>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</si>
  <si>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</si>
  <si>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</si>
  <si>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</si>
  <si>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</si>
  <si>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</si>
  <si>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</si>
  <si>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</si>
  <si>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</si>
  <si>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</si>
  <si>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</si>
  <si>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</si>
  <si>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</si>
  <si>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</si>
  <si>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</si>
  <si>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</si>
  <si>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</si>
  <si>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</si>
  <si>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</si>
  <si>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</si>
  <si>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</si>
  <si>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</si>
  <si>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</si>
  <si>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</si>
  <si>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</si>
  <si>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</si>
  <si>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</si>
  <si>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</si>
  <si>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</si>
  <si>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</si>
  <si>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</si>
  <si>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</si>
  <si>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</si>
  <si>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</si>
  <si>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</si>
  <si>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</si>
  <si>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</si>
  <si>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</si>
  <si>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</si>
  <si>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</si>
  <si>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</si>
  <si>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</si>
  <si>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</si>
  <si>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</si>
  <si>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</si>
  <si>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</si>
  <si>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</si>
  <si>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</si>
  <si>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</si>
  <si>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</si>
  <si>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</si>
  <si>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</si>
  <si>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</si>
  <si>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</si>
  <si>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</si>
  <si>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</si>
  <si>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</si>
  <si>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</si>
  <si>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</si>
  <si>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</si>
  <si>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</si>
  <si>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</si>
  <si>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</si>
  <si>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</si>
  <si>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</si>
  <si>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</si>
  <si>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</si>
  <si>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</si>
  <si>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</si>
  <si>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</si>
  <si>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</si>
  <si>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</si>
  <si>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</si>
  <si>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</si>
  <si>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</si>
  <si>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</si>
  <si>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</si>
  <si>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</si>
  <si>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</si>
  <si>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</si>
  <si>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</si>
  <si>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</si>
  <si>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</si>
  <si>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</si>
  <si>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</si>
  <si>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</si>
  <si>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</si>
  <si>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</si>
  <si>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</si>
  <si>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</si>
  <si>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</si>
  <si>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</si>
  <si>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</si>
  <si>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135 "г"</t>
  </si>
  <si>
    <t>ОБЩО ЗА ПОДОТДЕЛ 135 "г"</t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</si>
  <si>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</si>
  <si>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</si>
  <si>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Стъпка на наддаване (1%)</t>
  </si>
  <si>
    <t>Приложение № 2</t>
  </si>
  <si>
    <t>№ 7-14-2024</t>
  </si>
  <si>
    <t>ОБЩО ЗА ОБЕКТ № 7-14-2024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</si>
</sst>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7" fillId="4" borderId="1" xfId="0" applyFont="1" applyFill="1" applyBorder="1"/>
    <xf numFmtId="2" fontId="7" fillId="4" borderId="1" xfId="0" applyNumberFormat="1" applyFont="1" applyFill="1" applyBorder="1"/>
    <xf numFmtId="0" fontId="4" fillId="0" borderId="1" xfId="20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49" fontId="5" fillId="0" borderId="1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5" fillId="0" borderId="7" xfId="0" applyNumberFormat="1" applyFont="1" applyBorder="1" applyAlignment="1">
      <alignment horizontal="center" vertical="center" textRotation="90"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3" fillId="5" borderId="1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horizontal="right" vertical="center" wrapText="1"/>
      <protection/>
    </xf>
    <xf numFmtId="2" fontId="3" fillId="5" borderId="1" xfId="20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71"/>
      <c r="B4" s="73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72"/>
      <c r="B5" s="73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72"/>
      <c r="B6" s="73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72"/>
      <c r="B7" s="73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72"/>
      <c r="B8" s="73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72"/>
      <c r="B9" s="73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72"/>
      <c r="B10" s="73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72"/>
      <c r="B11" s="73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72"/>
      <c r="B12" s="73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72"/>
      <c r="B13" s="73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72"/>
      <c r="B14" s="73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72"/>
      <c r="B15" s="73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72"/>
      <c r="B16" s="73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72"/>
      <c r="B17" s="73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72"/>
      <c r="B18" s="73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72"/>
      <c r="B19" s="73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72"/>
      <c r="B20" s="73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72"/>
      <c r="B21" s="73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72"/>
      <c r="B22" s="73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72"/>
      <c r="B23" s="73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72"/>
      <c r="B24" s="73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72"/>
      <c r="B25" s="73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72"/>
      <c r="B26" s="73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72"/>
      <c r="B27" s="73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72"/>
      <c r="B28" s="73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72"/>
      <c r="B29" s="67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72"/>
      <c r="B30" s="68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72"/>
      <c r="B31" s="68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72"/>
      <c r="B32" s="68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72"/>
      <c r="B33" s="68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72"/>
      <c r="B34" s="68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72"/>
      <c r="B35" s="68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72"/>
      <c r="B36" s="68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72"/>
      <c r="B37" s="68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72"/>
      <c r="B38" s="68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72"/>
      <c r="B39" s="68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72"/>
      <c r="B40" s="68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72"/>
      <c r="B41" s="68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72"/>
      <c r="B42" s="68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72"/>
      <c r="B43" s="68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72"/>
      <c r="B44" s="68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72"/>
      <c r="B45" s="68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72"/>
      <c r="B46" s="68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72"/>
      <c r="B47" s="68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72"/>
      <c r="B48" s="69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66"/>
      <c r="B49" s="67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66"/>
      <c r="B50" s="68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66"/>
      <c r="B51" s="68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66"/>
      <c r="B52" s="68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66"/>
      <c r="B53" s="68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66"/>
      <c r="B54" s="68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66"/>
      <c r="B55" s="68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66"/>
      <c r="B56" s="68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66"/>
      <c r="B57" s="68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66"/>
      <c r="B58" s="68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66"/>
      <c r="B59" s="68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66"/>
      <c r="B60" s="68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66"/>
      <c r="B61" s="68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66"/>
      <c r="B62" s="68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66"/>
      <c r="B63" s="68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66"/>
      <c r="B64" s="68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66"/>
      <c r="B65" s="69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66"/>
      <c r="B66" s="67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66"/>
      <c r="B67" s="68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66"/>
      <c r="B68" s="68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66"/>
      <c r="B69" s="68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66"/>
      <c r="B70" s="68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66"/>
      <c r="B71" s="68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66"/>
      <c r="B72" s="68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66"/>
      <c r="B73" s="68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66"/>
      <c r="B74" s="68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66"/>
      <c r="B75" s="68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66"/>
      <c r="B76" s="68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66"/>
      <c r="B77" s="68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66"/>
      <c r="B78" s="68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66"/>
      <c r="B79" s="68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66"/>
      <c r="B80" s="68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66"/>
      <c r="B81" s="68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66"/>
      <c r="B82" s="68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66"/>
      <c r="B83" s="68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66"/>
      <c r="B84" s="68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66"/>
      <c r="B85" s="68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66"/>
      <c r="B86" s="69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72"/>
      <c r="B87" s="73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72"/>
      <c r="B88" s="73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72"/>
      <c r="B89" s="73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72"/>
      <c r="B90" s="73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72"/>
      <c r="B91" s="73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72"/>
      <c r="B92" s="73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72"/>
      <c r="B93" s="73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72"/>
      <c r="B94" s="73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72"/>
      <c r="B95" s="73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72"/>
      <c r="B96" s="73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72"/>
      <c r="B97" s="67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72"/>
      <c r="B98" s="68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72"/>
      <c r="B99" s="68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72"/>
      <c r="B100" s="68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72"/>
      <c r="B101" s="68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72"/>
      <c r="B102" s="68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72"/>
      <c r="B103" s="68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72"/>
      <c r="B104" s="68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72"/>
      <c r="B105" s="68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72"/>
      <c r="B106" s="68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72"/>
      <c r="B107" s="69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66"/>
      <c r="B108" s="73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66"/>
      <c r="B109" s="73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66"/>
      <c r="B110" s="73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66"/>
      <c r="B111" s="73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66"/>
      <c r="B112" s="73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66"/>
      <c r="B113" s="73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66"/>
      <c r="B114" s="73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66"/>
      <c r="B115" s="73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66"/>
      <c r="B116" s="73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66"/>
      <c r="B117" s="73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66"/>
      <c r="B118" s="73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66"/>
      <c r="B119" s="73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66"/>
      <c r="B120" s="73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66"/>
      <c r="B121" s="73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66"/>
      <c r="B122" s="73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66"/>
      <c r="B123" s="73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66"/>
      <c r="B124" s="73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66"/>
      <c r="B125" s="73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66"/>
      <c r="B126" s="73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66"/>
      <c r="B127" s="73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66"/>
      <c r="B128" s="73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66"/>
      <c r="B129" s="73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66"/>
      <c r="B130" s="73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66"/>
      <c r="B131" s="73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66"/>
      <c r="B132" s="73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66"/>
      <c r="B133" s="73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66"/>
      <c r="B134" s="73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66"/>
      <c r="B135" s="73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66"/>
      <c r="B136" s="73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66"/>
      <c r="B137" s="73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66"/>
      <c r="B138" s="73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66"/>
      <c r="B139" s="73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66"/>
      <c r="B140" s="73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66"/>
      <c r="B141" s="73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66"/>
      <c r="B142" s="73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66"/>
      <c r="B143" s="73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66"/>
      <c r="B144" s="73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66"/>
      <c r="B145" s="73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66"/>
      <c r="B146" s="73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66"/>
      <c r="B147" s="73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66"/>
      <c r="B148" s="73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66"/>
      <c r="B149" s="73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66"/>
      <c r="B150" s="73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66"/>
      <c r="B151" s="73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66"/>
      <c r="B152" s="73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66"/>
      <c r="B153" s="73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66"/>
      <c r="B154" s="73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66"/>
      <c r="B155" s="73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66"/>
      <c r="B156" s="73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66"/>
      <c r="B157" s="73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66"/>
      <c r="B158" s="73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66"/>
      <c r="B159" s="73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66"/>
      <c r="B160" s="73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66"/>
      <c r="B161" s="73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66"/>
      <c r="B162" s="73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66"/>
      <c r="B163" s="73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66"/>
      <c r="B164" s="73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66"/>
      <c r="B165" s="73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66"/>
      <c r="B166" s="73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66"/>
      <c r="B167" s="73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66"/>
      <c r="B168" s="73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66"/>
      <c r="B169" s="73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66"/>
      <c r="B170" s="73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66"/>
      <c r="B171" s="73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66"/>
      <c r="B172" s="73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66"/>
      <c r="B173" s="73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66"/>
      <c r="B174" s="73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66"/>
      <c r="B175" s="73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66"/>
      <c r="B176" s="73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66"/>
      <c r="B177" s="73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66"/>
      <c r="B178" s="73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66"/>
      <c r="B179" s="73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66"/>
      <c r="B180" s="73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66"/>
      <c r="B181" s="73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66"/>
      <c r="B182" s="73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66"/>
      <c r="B183" s="73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66"/>
      <c r="B184" s="73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66"/>
      <c r="B185" s="73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66"/>
      <c r="B186" s="73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66"/>
      <c r="B187" s="73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66"/>
      <c r="B188" s="73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66"/>
      <c r="B189" s="73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66"/>
      <c r="B190" s="73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66"/>
      <c r="B191" s="73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66"/>
      <c r="B192" s="73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66"/>
      <c r="B193" s="73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66"/>
      <c r="B194" s="73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66"/>
      <c r="B195" s="73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66"/>
      <c r="B196" s="73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66"/>
      <c r="B197" s="73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66"/>
      <c r="B198" s="73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66"/>
      <c r="B199" s="73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66"/>
      <c r="B200" s="73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66"/>
      <c r="B201" s="73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66"/>
      <c r="B202" s="73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66"/>
      <c r="B203" s="73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66"/>
      <c r="B204" s="73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66"/>
      <c r="B205" s="73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66"/>
      <c r="B206" s="73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66"/>
      <c r="B207" s="73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66"/>
      <c r="B208" s="73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66"/>
      <c r="B209" s="73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66"/>
      <c r="B210" s="73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66"/>
      <c r="B211" s="73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66"/>
      <c r="B212" s="73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66"/>
      <c r="B213" s="73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66"/>
      <c r="B214" s="73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66"/>
      <c r="B215" s="73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66"/>
      <c r="B216" s="73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66"/>
      <c r="B217" s="73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66"/>
      <c r="B218" s="73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66"/>
      <c r="B219" s="73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66"/>
      <c r="B220" s="73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66"/>
      <c r="B221" s="73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66"/>
      <c r="B222" s="73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66"/>
      <c r="B223" s="73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66"/>
      <c r="B224" s="73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66"/>
      <c r="B225" s="73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66"/>
      <c r="B226" s="73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66"/>
      <c r="B227" s="73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66"/>
      <c r="B228" s="73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66"/>
      <c r="B229" s="73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66"/>
      <c r="B230" s="73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66"/>
      <c r="B231" s="73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66"/>
      <c r="B232" s="73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66"/>
      <c r="B233" s="73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66"/>
      <c r="B234" s="73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66"/>
      <c r="B235" s="73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66"/>
      <c r="B236" s="73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66"/>
      <c r="B237" s="73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66"/>
      <c r="B238" s="73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66"/>
      <c r="B239" s="73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66"/>
      <c r="B240" s="73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66"/>
      <c r="B241" s="73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66"/>
      <c r="B242" s="73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66"/>
      <c r="B243" s="73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66"/>
      <c r="B244" s="73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66"/>
      <c r="B245" s="73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66"/>
      <c r="B246" s="73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66"/>
      <c r="B247" s="73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66"/>
      <c r="B248" s="73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66"/>
      <c r="B249" s="73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66"/>
      <c r="B250" s="73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66"/>
      <c r="B251" s="73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66"/>
      <c r="B252" s="73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66"/>
      <c r="B253" s="73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66"/>
      <c r="B254" s="73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66"/>
      <c r="B255" s="73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66"/>
      <c r="B256" s="73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66"/>
      <c r="B257" s="73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66"/>
      <c r="B258" s="73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66"/>
      <c r="B259" s="73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66"/>
      <c r="B260" s="73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66"/>
      <c r="B261" s="73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66"/>
      <c r="B262" s="73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66"/>
      <c r="B263" s="73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66"/>
      <c r="B264" s="73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66"/>
      <c r="B265" s="73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66"/>
      <c r="B266" s="73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66"/>
      <c r="B267" s="73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66"/>
      <c r="B268" s="73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66"/>
      <c r="B269" s="73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66"/>
      <c r="B270" s="73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66"/>
      <c r="B271" s="73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66"/>
      <c r="B272" s="73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66"/>
      <c r="B273" s="73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66"/>
      <c r="B274" s="73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66"/>
      <c r="B275" s="73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66"/>
      <c r="B276" s="73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66"/>
      <c r="B277" s="73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66"/>
      <c r="B278" s="73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66"/>
      <c r="B279" s="73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66"/>
      <c r="B280" s="73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66"/>
      <c r="B281" s="73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66"/>
      <c r="B282" s="73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66"/>
      <c r="B283" s="73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66"/>
      <c r="B284" s="73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66"/>
      <c r="B285" s="73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66"/>
      <c r="B286" s="73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66"/>
      <c r="B287" s="73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66"/>
      <c r="B288" s="73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66"/>
      <c r="B289" s="73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66"/>
      <c r="B290" s="73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66"/>
      <c r="B291" s="73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66"/>
      <c r="B292" s="73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66"/>
      <c r="B293" s="73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66"/>
      <c r="B294" s="73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66"/>
      <c r="B295" s="73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66"/>
      <c r="B296" s="73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66"/>
      <c r="B297" s="73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66"/>
      <c r="B298" s="73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66"/>
      <c r="B299" s="73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66"/>
      <c r="B300" s="73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66"/>
      <c r="B301" s="73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66"/>
      <c r="B302" s="73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66"/>
      <c r="B303" s="73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66"/>
      <c r="B304" s="73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66"/>
      <c r="B305" s="73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66"/>
      <c r="B306" s="73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66"/>
      <c r="B307" s="73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66"/>
      <c r="B308" s="73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66"/>
      <c r="B309" s="73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66"/>
      <c r="B310" s="73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66"/>
      <c r="B311" s="73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66"/>
      <c r="B312" s="73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66"/>
      <c r="B313" s="73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66"/>
      <c r="B314" s="73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66"/>
      <c r="B315" s="73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66"/>
      <c r="B316" s="73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66"/>
      <c r="B317" s="73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66"/>
      <c r="B318" s="73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66"/>
      <c r="B319" s="73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66"/>
      <c r="B320" s="73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66"/>
      <c r="B321" s="73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66"/>
      <c r="B322" s="73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66"/>
      <c r="B323" s="73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66"/>
      <c r="B324" s="73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66"/>
      <c r="B325" s="73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66"/>
      <c r="B326" s="73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66"/>
      <c r="B327" s="73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66"/>
      <c r="B328" s="73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66"/>
      <c r="B329" s="73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66"/>
      <c r="B330" s="73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66"/>
      <c r="B331" s="73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66"/>
      <c r="B332" s="73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66"/>
      <c r="B333" s="73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66"/>
      <c r="B334" s="73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66"/>
      <c r="B335" s="73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66"/>
      <c r="B336" s="73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66"/>
      <c r="B337" s="73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66"/>
      <c r="B338" s="73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66"/>
      <c r="B339" s="73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66"/>
      <c r="B340" s="73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66"/>
      <c r="B341" s="73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66"/>
      <c r="B342" s="73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66"/>
      <c r="B343" s="73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66"/>
      <c r="B344" s="73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66"/>
      <c r="B345" s="73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66"/>
      <c r="B346" s="73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66"/>
      <c r="B347" s="73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66"/>
      <c r="B348" s="73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66"/>
      <c r="B349" s="73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66"/>
      <c r="B350" s="73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66"/>
      <c r="B351" s="73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66"/>
      <c r="B352" s="73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66"/>
      <c r="B353" s="73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66"/>
      <c r="B354" s="73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66"/>
      <c r="B355" s="73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66"/>
      <c r="B356" s="73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66"/>
      <c r="B357" s="73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66"/>
      <c r="B358" s="73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66"/>
      <c r="B359" s="73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66"/>
      <c r="B360" s="73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66"/>
      <c r="B361" s="73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66"/>
      <c r="B362" s="73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66"/>
      <c r="B363" s="73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66"/>
      <c r="B364" s="73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66"/>
      <c r="B365" s="73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66"/>
      <c r="B366" s="73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66"/>
      <c r="B367" s="73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66"/>
      <c r="B368" s="73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66"/>
      <c r="B369" s="73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66"/>
      <c r="B370" s="73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66"/>
      <c r="B371" s="73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66"/>
      <c r="B372" s="73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66"/>
      <c r="B373" s="73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66"/>
      <c r="B374" s="73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66"/>
      <c r="B375" s="73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66"/>
      <c r="B376" s="73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66"/>
      <c r="B377" s="73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66"/>
      <c r="B378" s="73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66"/>
      <c r="B379" s="73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66"/>
      <c r="B380" s="73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66"/>
      <c r="B381" s="73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66"/>
      <c r="B382" s="73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66"/>
      <c r="B383" s="73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66"/>
      <c r="B384" s="73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66"/>
      <c r="B385" s="73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351:A385"/>
    <mergeCell ref="B351:B385"/>
    <mergeCell ref="A225:A287"/>
    <mergeCell ref="B225:B249"/>
    <mergeCell ref="B250:B287"/>
    <mergeCell ref="A288:A350"/>
    <mergeCell ref="B288:B316"/>
    <mergeCell ref="B317:B350"/>
    <mergeCell ref="A163:A191"/>
    <mergeCell ref="B163:B177"/>
    <mergeCell ref="B178:B191"/>
    <mergeCell ref="A192:A224"/>
    <mergeCell ref="B192:B199"/>
    <mergeCell ref="B200:B224"/>
    <mergeCell ref="A87:A107"/>
    <mergeCell ref="B87:B96"/>
    <mergeCell ref="B97:B107"/>
    <mergeCell ref="A108:A162"/>
    <mergeCell ref="B108:B138"/>
    <mergeCell ref="B139:B162"/>
    <mergeCell ref="A49:A86"/>
    <mergeCell ref="B49:B65"/>
    <mergeCell ref="B66:B86"/>
    <mergeCell ref="A2:I2"/>
    <mergeCell ref="A4:A48"/>
    <mergeCell ref="B4:B13"/>
    <mergeCell ref="B14:B28"/>
    <mergeCell ref="B29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70" t="s">
        <v>0</v>
      </c>
      <c r="B2" s="70"/>
      <c r="C2" s="70"/>
      <c r="D2" s="70"/>
      <c r="E2" s="70"/>
      <c r="F2" s="70"/>
      <c r="G2" s="70"/>
      <c r="H2" s="70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71"/>
      <c r="B4" s="74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72"/>
      <c r="B5" s="74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72"/>
      <c r="B6" s="74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72"/>
      <c r="B7" s="74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72"/>
      <c r="B8" s="74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72"/>
      <c r="B9" s="74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72"/>
      <c r="B10" s="74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72"/>
      <c r="B11" s="74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72"/>
      <c r="B12" s="74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72"/>
      <c r="B13" s="74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72"/>
      <c r="B14" s="74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72"/>
      <c r="B15" s="74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72"/>
      <c r="B16" s="74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72"/>
      <c r="B17" s="74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72"/>
      <c r="B18" s="74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72"/>
      <c r="B19" s="74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72"/>
      <c r="B20" s="74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72"/>
      <c r="B21" s="73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72"/>
      <c r="B22" s="73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72"/>
      <c r="B23" s="73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72"/>
      <c r="B24" s="73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72"/>
      <c r="B25" s="73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72"/>
      <c r="B26" s="73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72"/>
      <c r="B27" s="73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72"/>
      <c r="B28" s="73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72"/>
      <c r="B29" s="73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72"/>
      <c r="B30" s="73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72"/>
      <c r="B31" s="73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72"/>
      <c r="B32" s="73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72"/>
      <c r="B33" s="67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72"/>
      <c r="B34" s="68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72"/>
      <c r="B35" s="68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72"/>
      <c r="B36" s="68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72"/>
      <c r="B37" s="68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72"/>
      <c r="B38" s="68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72"/>
      <c r="B39" s="68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72"/>
      <c r="B40" s="68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72"/>
      <c r="B41" s="68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72"/>
      <c r="B42" s="68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72"/>
      <c r="B43" s="68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72"/>
      <c r="B44" s="68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72"/>
      <c r="B45" s="68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72"/>
      <c r="B46" s="69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66"/>
      <c r="B47" s="67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66"/>
      <c r="B48" s="68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66"/>
      <c r="B49" s="68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66"/>
      <c r="B50" s="68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66"/>
      <c r="B51" s="68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66"/>
      <c r="B52" s="68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66"/>
      <c r="B53" s="68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66"/>
      <c r="B54" s="68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66"/>
      <c r="B55" s="68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66"/>
      <c r="B56" s="68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66"/>
      <c r="B57" s="68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66"/>
      <c r="B58" s="68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66"/>
      <c r="B59" s="68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66"/>
      <c r="B60" s="68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66"/>
      <c r="B61" s="68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66"/>
      <c r="B62" s="68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66"/>
      <c r="B63" s="68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66"/>
      <c r="B64" s="69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66"/>
      <c r="B65" s="67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66"/>
      <c r="B66" s="68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66"/>
      <c r="B67" s="68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66"/>
      <c r="B68" s="68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66"/>
      <c r="B69" s="68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66"/>
      <c r="B70" s="68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66"/>
      <c r="B71" s="68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66"/>
      <c r="B72" s="68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66"/>
      <c r="B73" s="68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66"/>
      <c r="B74" s="68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66"/>
      <c r="B75" s="68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66"/>
      <c r="B76" s="68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66"/>
      <c r="B77" s="68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66"/>
      <c r="B78" s="68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66"/>
      <c r="B79" s="68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66"/>
      <c r="B80" s="68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66"/>
      <c r="B81" s="68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66"/>
      <c r="B82" s="68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66"/>
      <c r="B83" s="68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66"/>
      <c r="B84" s="68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66"/>
      <c r="B85" s="68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66"/>
      <c r="B86" s="68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66"/>
      <c r="B87" s="68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66"/>
      <c r="B88" s="68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66"/>
      <c r="B89" s="68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66"/>
      <c r="B90" s="68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66"/>
      <c r="B91" s="68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66"/>
      <c r="B92" s="68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66"/>
      <c r="B93" s="68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66"/>
      <c r="B94" s="68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66"/>
      <c r="B95" s="68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66"/>
      <c r="B96" s="69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72"/>
      <c r="B97" s="73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72"/>
      <c r="B98" s="73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72"/>
      <c r="B99" s="73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72"/>
      <c r="B100" s="73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72"/>
      <c r="B101" s="73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72"/>
      <c r="B102" s="73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72"/>
      <c r="B103" s="73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72"/>
      <c r="B104" s="73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72"/>
      <c r="B105" s="73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72"/>
      <c r="B106" s="73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72"/>
      <c r="B107" s="73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72"/>
      <c r="B108" s="73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72"/>
      <c r="B109" s="73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72"/>
      <c r="B110" s="73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72"/>
      <c r="B111" s="73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72"/>
      <c r="B112" s="67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72"/>
      <c r="B113" s="68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72"/>
      <c r="B114" s="68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72"/>
      <c r="B115" s="68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72"/>
      <c r="B116" s="68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72"/>
      <c r="B117" s="68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72"/>
      <c r="B118" s="68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72"/>
      <c r="B119" s="68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72"/>
      <c r="B120" s="68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72"/>
      <c r="B121" s="68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72"/>
      <c r="B122" s="68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72"/>
      <c r="B123" s="68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72"/>
      <c r="B124" s="68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72"/>
      <c r="B125" s="68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72"/>
      <c r="B126" s="68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72"/>
      <c r="B127" s="68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72"/>
      <c r="B128" s="68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72"/>
      <c r="B129" s="68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72"/>
      <c r="B130" s="68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72"/>
      <c r="B131" s="69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71"/>
      <c r="B132" s="73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72"/>
      <c r="B133" s="73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72"/>
      <c r="B134" s="73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72"/>
      <c r="B135" s="73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72"/>
      <c r="B136" s="73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72"/>
      <c r="B137" s="73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72"/>
      <c r="B138" s="73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72"/>
      <c r="B139" s="73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72"/>
      <c r="B140" s="73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72"/>
      <c r="B141" s="73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72"/>
      <c r="B142" s="73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72"/>
      <c r="B143" s="73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72"/>
      <c r="B144" s="73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72"/>
      <c r="B145" s="73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72"/>
      <c r="B146" s="73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72"/>
      <c r="B147" s="73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72"/>
      <c r="B148" s="73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72"/>
      <c r="B149" s="73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72"/>
      <c r="B150" s="73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71"/>
      <c r="B151" s="73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72"/>
      <c r="B152" s="73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72"/>
      <c r="B153" s="73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72"/>
      <c r="B154" s="73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72"/>
      <c r="B155" s="73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71"/>
      <c r="B156" s="73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72"/>
      <c r="B157" s="73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72"/>
      <c r="B158" s="73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72"/>
      <c r="B159" s="73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72"/>
      <c r="B160" s="73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72"/>
      <c r="B161" s="73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72"/>
      <c r="B162" s="73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72"/>
      <c r="B163" s="73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72"/>
      <c r="B164" s="73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72"/>
      <c r="B165" s="73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72"/>
      <c r="B166" s="73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72"/>
      <c r="B167" s="73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72"/>
      <c r="B168" s="73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72"/>
      <c r="B169" s="73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72"/>
      <c r="B170" s="73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72"/>
      <c r="B171" s="73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71"/>
      <c r="B172" s="74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72"/>
      <c r="B173" s="74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72"/>
      <c r="B174" s="74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72"/>
      <c r="B175" s="74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72"/>
      <c r="B176" s="74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72"/>
      <c r="B177" s="74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72"/>
      <c r="B178" s="74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72"/>
      <c r="B179" s="74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72"/>
      <c r="B180" s="74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72"/>
      <c r="B181" s="74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72"/>
      <c r="B182" s="74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72"/>
      <c r="B183" s="74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72"/>
      <c r="B184" s="74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71"/>
      <c r="B185" s="73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72"/>
      <c r="B186" s="73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72"/>
      <c r="B187" s="73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72"/>
      <c r="B188" s="73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72"/>
      <c r="B189" s="73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72"/>
      <c r="B190" s="73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72"/>
      <c r="B191" s="73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72"/>
      <c r="B192" s="73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71"/>
      <c r="B193" s="67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72"/>
      <c r="B194" s="68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72"/>
      <c r="B195" s="68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72"/>
      <c r="B196" s="68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72"/>
      <c r="B197" s="68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72"/>
      <c r="B198" s="68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72"/>
      <c r="B199" s="68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72"/>
      <c r="B200" s="68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72"/>
      <c r="B201" s="68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72"/>
      <c r="B202" s="68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72"/>
      <c r="B203" s="68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75"/>
      <c r="B204" s="69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71"/>
      <c r="B205" s="76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72"/>
      <c r="B206" s="77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72"/>
      <c r="B207" s="77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72"/>
      <c r="B208" s="77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72"/>
      <c r="B209" s="77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72"/>
      <c r="B210" s="77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72"/>
      <c r="B211" s="77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72"/>
      <c r="B212" s="77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72"/>
      <c r="B213" s="77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72"/>
      <c r="B214" s="77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72"/>
      <c r="B215" s="77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72"/>
      <c r="B216" s="77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72"/>
      <c r="B217" s="77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72"/>
      <c r="B218" s="77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72"/>
      <c r="B219" s="77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72"/>
      <c r="B220" s="77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72"/>
      <c r="B221" s="77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72"/>
      <c r="B222" s="77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71"/>
      <c r="B223" s="67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72"/>
      <c r="B224" s="68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72"/>
      <c r="B225" s="68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72"/>
      <c r="B226" s="68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72"/>
      <c r="B227" s="68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72"/>
      <c r="B228" s="68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72"/>
      <c r="B229" s="68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72"/>
      <c r="B230" s="68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72"/>
      <c r="B231" s="68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72"/>
      <c r="B232" s="68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72"/>
      <c r="B233" s="68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72"/>
      <c r="B234" s="68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72"/>
      <c r="B235" s="68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72"/>
      <c r="B236" s="68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72"/>
      <c r="B237" s="67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72"/>
      <c r="B238" s="68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72"/>
      <c r="B239" s="68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72"/>
      <c r="B240" s="68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72"/>
      <c r="B241" s="68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72"/>
      <c r="B242" s="68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72"/>
      <c r="B243" s="68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72"/>
      <c r="B244" s="68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72"/>
      <c r="B245" s="68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72"/>
      <c r="B246" s="68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72"/>
      <c r="B247" s="68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72"/>
      <c r="B248" s="68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72"/>
      <c r="B249" s="68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72"/>
      <c r="B250" s="68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72"/>
      <c r="B251" s="68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72"/>
      <c r="B252" s="68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72"/>
      <c r="B253" s="68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72"/>
      <c r="B254" s="68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72"/>
      <c r="B255" s="68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72"/>
      <c r="B256" s="68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72"/>
      <c r="B257" s="68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72"/>
      <c r="B258" s="68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72"/>
      <c r="B259" s="68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72"/>
      <c r="B260" s="68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72"/>
      <c r="B261" s="68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72"/>
      <c r="B262" s="68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72"/>
      <c r="B263" s="68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72"/>
      <c r="B264" s="68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75"/>
      <c r="B265" s="69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71"/>
      <c r="B267" s="67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72"/>
      <c r="B268" s="68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72"/>
      <c r="B269" s="68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72"/>
      <c r="B270" s="68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72"/>
      <c r="B271" s="68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72"/>
      <c r="B272" s="68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72"/>
      <c r="B273" s="68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72"/>
      <c r="B274" s="68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72"/>
      <c r="B275" s="68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72"/>
      <c r="B276" s="68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72"/>
      <c r="B277" s="68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72"/>
      <c r="B278" s="68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72"/>
      <c r="B279" s="67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72"/>
      <c r="B280" s="68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72"/>
      <c r="B281" s="68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72"/>
      <c r="B282" s="68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72"/>
      <c r="B283" s="68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72"/>
      <c r="B284" s="68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72"/>
      <c r="B285" s="68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72"/>
      <c r="B286" s="68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72"/>
      <c r="B287" s="68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72"/>
      <c r="B288" s="68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72"/>
      <c r="B289" s="68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72"/>
      <c r="B290" s="68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72"/>
      <c r="B291" s="68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72"/>
      <c r="B292" s="68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72"/>
      <c r="B293" s="68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72"/>
      <c r="B294" s="68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72"/>
      <c r="B295" s="68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72"/>
      <c r="B296" s="68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72"/>
      <c r="B297" s="68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72"/>
      <c r="B298" s="68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71"/>
      <c r="B300" s="67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72"/>
      <c r="B301" s="68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72"/>
      <c r="B302" s="68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72"/>
      <c r="B303" s="68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72"/>
      <c r="B304" s="68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72"/>
      <c r="B305" s="68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72"/>
      <c r="B306" s="68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72"/>
      <c r="B307" s="68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72"/>
      <c r="B308" s="68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72"/>
      <c r="B309" s="68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72"/>
      <c r="B310" s="68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72"/>
      <c r="B311" s="68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72"/>
      <c r="B312" s="68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72"/>
      <c r="B313" s="68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72"/>
      <c r="B314" s="68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72"/>
      <c r="B315" s="68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72"/>
      <c r="B316" s="68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72"/>
      <c r="B317" s="68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72"/>
      <c r="B318" s="67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72"/>
      <c r="B319" s="68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72"/>
      <c r="B320" s="68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72"/>
      <c r="B321" s="68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72"/>
      <c r="B322" s="68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72"/>
      <c r="B323" s="68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72"/>
      <c r="B324" s="68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72"/>
      <c r="B325" s="68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72"/>
      <c r="B326" s="68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72"/>
      <c r="B327" s="68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72"/>
      <c r="B328" s="68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72"/>
      <c r="B329" s="68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72"/>
      <c r="B330" s="68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72"/>
      <c r="B331" s="68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72"/>
      <c r="B332" s="68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72"/>
      <c r="B333" s="68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72"/>
      <c r="B334" s="68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72"/>
      <c r="B336" s="67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72"/>
      <c r="B337" s="68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72"/>
      <c r="B338" s="68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72"/>
      <c r="B339" s="68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72"/>
      <c r="B340" s="68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72"/>
      <c r="B341" s="68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72"/>
      <c r="B342" s="68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72"/>
      <c r="B343" s="68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72"/>
      <c r="B344" s="68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72"/>
      <c r="B345" s="68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72"/>
      <c r="B346" s="68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72"/>
      <c r="B347" s="68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72"/>
      <c r="B348" s="68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72"/>
      <c r="B349" s="68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72"/>
      <c r="B350" s="68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72"/>
      <c r="B351" s="68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72"/>
      <c r="B352" s="68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72"/>
      <c r="B353" s="68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72"/>
      <c r="B354" s="68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71"/>
      <c r="B356" s="67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72"/>
      <c r="B357" s="68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72"/>
      <c r="B358" s="68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72"/>
      <c r="B359" s="68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72"/>
      <c r="B360" s="68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72"/>
      <c r="B361" s="68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72"/>
      <c r="B362" s="68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72"/>
      <c r="B363" s="68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72"/>
      <c r="B364" s="68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72"/>
      <c r="B365" s="67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72"/>
      <c r="B366" s="68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72"/>
      <c r="B367" s="68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72"/>
      <c r="B368" s="68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72"/>
      <c r="B369" s="68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72"/>
      <c r="B370" s="68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72"/>
      <c r="B371" s="68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72"/>
      <c r="B372" s="68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72"/>
      <c r="B373" s="68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72"/>
      <c r="B374" s="68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72"/>
      <c r="B375" s="68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72"/>
      <c r="B376" s="68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68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69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71"/>
      <c r="B380" s="76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72"/>
      <c r="B381" s="77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72"/>
      <c r="B382" s="77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72"/>
      <c r="B383" s="77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72"/>
      <c r="B384" s="77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72"/>
      <c r="B385" s="77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72"/>
      <c r="B386" s="77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72"/>
      <c r="B387" s="77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72"/>
      <c r="B388" s="77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72"/>
      <c r="B389" s="77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72"/>
      <c r="B390" s="67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72"/>
      <c r="B391" s="68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72"/>
      <c r="B392" s="68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72"/>
      <c r="B393" s="68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72"/>
      <c r="B394" s="68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72"/>
      <c r="B395" s="68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72"/>
      <c r="B396" s="68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66"/>
      <c r="B398" s="78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66"/>
      <c r="B399" s="79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66"/>
      <c r="B400" s="79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66"/>
      <c r="B401" s="79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66"/>
      <c r="B402" s="79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66"/>
      <c r="B403" s="79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66"/>
      <c r="B404" s="79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66"/>
      <c r="B405" s="79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66"/>
      <c r="B406" s="79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66"/>
      <c r="B407" s="79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66"/>
      <c r="B408" s="67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66"/>
      <c r="B409" s="68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66"/>
      <c r="B410" s="68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66"/>
      <c r="B411" s="68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66"/>
      <c r="B412" s="68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66"/>
      <c r="B413" s="68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66"/>
      <c r="B414" s="68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66"/>
      <c r="B415" s="68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66"/>
      <c r="B416" s="68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66"/>
      <c r="B417" s="69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66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  <mergeCell ref="A267:A298"/>
    <mergeCell ref="B267:B278"/>
    <mergeCell ref="B279:B298"/>
    <mergeCell ref="A300:A334"/>
    <mergeCell ref="B300:B317"/>
    <mergeCell ref="B318:B334"/>
    <mergeCell ref="A193:A204"/>
    <mergeCell ref="B193:B204"/>
    <mergeCell ref="A205:A222"/>
    <mergeCell ref="B205:B222"/>
    <mergeCell ref="A223:A265"/>
    <mergeCell ref="B223:B236"/>
    <mergeCell ref="B237:B265"/>
    <mergeCell ref="A156:A171"/>
    <mergeCell ref="B156:B171"/>
    <mergeCell ref="A172:A184"/>
    <mergeCell ref="B172:B184"/>
    <mergeCell ref="A185:A192"/>
    <mergeCell ref="B185:B192"/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2"/>
  <sheetViews>
    <sheetView tabSelected="1" workbookViewId="0" topLeftCell="A1">
      <selection activeCell="B13" sqref="B13"/>
    </sheetView>
  </sheetViews>
  <sheetFormatPr defaultColWidth="9.140625" defaultRowHeight="15"/>
  <cols>
    <col min="1" max="1" width="9.7109375" style="87" customWidth="1"/>
    <col min="2" max="2" width="10.7109375" style="89" customWidth="1"/>
    <col min="3" max="3" width="10.7109375" style="90" customWidth="1"/>
    <col min="4" max="4" width="28.7109375" style="87" customWidth="1"/>
    <col min="5" max="6" width="12.7109375" style="87" customWidth="1"/>
    <col min="7" max="7" width="13.7109375" style="87" customWidth="1"/>
    <col min="8" max="8" width="15.7109375" style="87" customWidth="1"/>
    <col min="9" max="9" width="12.7109375" style="87" customWidth="1"/>
    <col min="10" max="16384" width="8.8515625" style="87" customWidth="1"/>
  </cols>
  <sheetData>
    <row r="3" spans="1:9" ht="18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</row>
    <row r="4" spans="1:10" ht="100.5" customHeight="1">
      <c r="A4" s="65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98</v>
      </c>
      <c r="G4" s="1" t="s">
        <v>99</v>
      </c>
      <c r="H4" s="1" t="s">
        <v>9</v>
      </c>
      <c r="I4" s="64" t="s">
        <v>94</v>
      </c>
      <c r="J4" s="64" t="s">
        <v>100</v>
      </c>
    </row>
    <row r="5" spans="1:10" ht="18.75" customHeight="1">
      <c r="A5" s="81" t="s">
        <v>102</v>
      </c>
      <c r="B5" s="74" t="s">
        <v>96</v>
      </c>
      <c r="C5" s="60" t="s">
        <v>26</v>
      </c>
      <c r="D5" s="4" t="s">
        <v>27</v>
      </c>
      <c r="E5" s="56" t="s">
        <v>95</v>
      </c>
      <c r="F5" s="57">
        <v>75</v>
      </c>
      <c r="G5" s="58">
        <v>140</v>
      </c>
      <c r="H5" s="59">
        <f aca="true" t="shared" si="0" ref="H5:H10">F5*G5</f>
        <v>10500</v>
      </c>
      <c r="I5" s="88"/>
      <c r="J5" s="88"/>
    </row>
    <row r="6" spans="1:10" ht="18.75" customHeight="1">
      <c r="A6" s="81"/>
      <c r="B6" s="74"/>
      <c r="C6" s="60" t="s">
        <v>26</v>
      </c>
      <c r="D6" s="4" t="s">
        <v>29</v>
      </c>
      <c r="E6" s="56" t="s">
        <v>95</v>
      </c>
      <c r="F6" s="57">
        <v>214</v>
      </c>
      <c r="G6" s="58">
        <v>125</v>
      </c>
      <c r="H6" s="59">
        <f t="shared" si="0"/>
        <v>26750</v>
      </c>
      <c r="I6" s="88"/>
      <c r="J6" s="88"/>
    </row>
    <row r="7" spans="1:10" ht="18.75" customHeight="1">
      <c r="A7" s="81"/>
      <c r="B7" s="74"/>
      <c r="C7" s="1" t="s">
        <v>26</v>
      </c>
      <c r="D7" s="63" t="s">
        <v>37</v>
      </c>
      <c r="E7" s="56" t="s">
        <v>95</v>
      </c>
      <c r="F7" s="57">
        <v>16</v>
      </c>
      <c r="G7" s="58">
        <v>100</v>
      </c>
      <c r="H7" s="59">
        <f t="shared" si="0"/>
        <v>1600</v>
      </c>
      <c r="I7" s="88"/>
      <c r="J7" s="88"/>
    </row>
    <row r="8" spans="1:10" ht="18.75" customHeight="1">
      <c r="A8" s="81"/>
      <c r="B8" s="74"/>
      <c r="C8" s="60" t="s">
        <v>38</v>
      </c>
      <c r="D8" s="4" t="s">
        <v>27</v>
      </c>
      <c r="E8" s="56" t="s">
        <v>95</v>
      </c>
      <c r="F8" s="57">
        <v>43</v>
      </c>
      <c r="G8" s="58">
        <v>130</v>
      </c>
      <c r="H8" s="59">
        <f t="shared" si="0"/>
        <v>5590</v>
      </c>
      <c r="I8" s="88"/>
      <c r="J8" s="88"/>
    </row>
    <row r="9" spans="1:10" ht="18.75" customHeight="1">
      <c r="A9" s="81"/>
      <c r="B9" s="74"/>
      <c r="C9" s="60" t="s">
        <v>38</v>
      </c>
      <c r="D9" s="4" t="s">
        <v>29</v>
      </c>
      <c r="E9" s="56" t="s">
        <v>95</v>
      </c>
      <c r="F9" s="57">
        <v>85</v>
      </c>
      <c r="G9" s="58">
        <v>115</v>
      </c>
      <c r="H9" s="59">
        <f t="shared" si="0"/>
        <v>9775</v>
      </c>
      <c r="I9" s="88"/>
      <c r="J9" s="88"/>
    </row>
    <row r="10" spans="1:10" ht="18.75" customHeight="1">
      <c r="A10" s="81"/>
      <c r="B10" s="74"/>
      <c r="C10" s="1" t="s">
        <v>38</v>
      </c>
      <c r="D10" s="63" t="s">
        <v>37</v>
      </c>
      <c r="E10" s="56" t="s">
        <v>95</v>
      </c>
      <c r="F10" s="57">
        <v>7</v>
      </c>
      <c r="G10" s="58">
        <v>100</v>
      </c>
      <c r="H10" s="59">
        <f t="shared" si="0"/>
        <v>700</v>
      </c>
      <c r="I10" s="88"/>
      <c r="J10" s="88"/>
    </row>
    <row r="11" spans="1:10" ht="18.75" customHeight="1">
      <c r="A11" s="81"/>
      <c r="B11" s="74"/>
      <c r="C11" s="82" t="s">
        <v>97</v>
      </c>
      <c r="D11" s="82"/>
      <c r="E11" s="83"/>
      <c r="F11" s="84">
        <f>SUM(F5:F10)</f>
        <v>440</v>
      </c>
      <c r="G11" s="84"/>
      <c r="H11" s="85">
        <f>SUM(H5:H10)</f>
        <v>54915</v>
      </c>
      <c r="I11" s="88"/>
      <c r="J11" s="88"/>
    </row>
    <row r="12" spans="1:10" ht="18.75" customHeight="1">
      <c r="A12" s="81"/>
      <c r="B12" s="86" t="s">
        <v>103</v>
      </c>
      <c r="C12" s="86"/>
      <c r="D12" s="86"/>
      <c r="E12" s="61"/>
      <c r="F12" s="61">
        <f>F11</f>
        <v>440</v>
      </c>
      <c r="G12" s="61"/>
      <c r="H12" s="62">
        <f>H11</f>
        <v>54915</v>
      </c>
      <c r="I12" s="62">
        <f>H12*0.05</f>
        <v>2745.75</v>
      </c>
      <c r="J12" s="62">
        <v>549</v>
      </c>
    </row>
  </sheetData>
  <autoFilter ref="A4:I12"/>
  <mergeCells count="7">
    <mergeCell ref="J5:J11"/>
    <mergeCell ref="A3:I3"/>
    <mergeCell ref="A5:A12"/>
    <mergeCell ref="C11:D11"/>
    <mergeCell ref="B5:B11"/>
    <mergeCell ref="B12:D12"/>
    <mergeCell ref="I5:I1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25F3-C3A7-4657-9633-DC2E907347F5}">
  <dimension ref="A3:H12"/>
  <sheetViews>
    <sheetView workbookViewId="0" topLeftCell="A1">
      <selection activeCell="B13" sqref="B13"/>
    </sheetView>
  </sheetViews>
  <sheetFormatPr defaultColWidth="9.140625" defaultRowHeight="15"/>
  <cols>
    <col min="1" max="1" width="9.7109375" style="87" customWidth="1"/>
    <col min="2" max="2" width="10.7109375" style="89" customWidth="1"/>
    <col min="3" max="3" width="10.7109375" style="90" customWidth="1"/>
    <col min="4" max="4" width="28.7109375" style="87" customWidth="1"/>
    <col min="5" max="6" width="12.7109375" style="87" customWidth="1"/>
    <col min="7" max="7" width="13.7109375" style="87" customWidth="1"/>
    <col min="8" max="8" width="15.7109375" style="87" customWidth="1"/>
    <col min="9" max="16384" width="8.8515625" style="87" customWidth="1"/>
  </cols>
  <sheetData>
    <row r="3" spans="1:8" ht="18.75" customHeight="1">
      <c r="A3" s="80" t="s">
        <v>101</v>
      </c>
      <c r="B3" s="80"/>
      <c r="C3" s="80"/>
      <c r="D3" s="80"/>
      <c r="E3" s="80"/>
      <c r="F3" s="80"/>
      <c r="G3" s="80"/>
      <c r="H3" s="80"/>
    </row>
    <row r="4" spans="1:8" ht="100.5" customHeight="1">
      <c r="A4" s="65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98</v>
      </c>
      <c r="G4" s="1" t="s">
        <v>99</v>
      </c>
      <c r="H4" s="1" t="s">
        <v>9</v>
      </c>
    </row>
    <row r="5" spans="1:8" ht="18.75" customHeight="1">
      <c r="A5" s="81" t="s">
        <v>102</v>
      </c>
      <c r="B5" s="74" t="s">
        <v>96</v>
      </c>
      <c r="C5" s="60" t="s">
        <v>26</v>
      </c>
      <c r="D5" s="4" t="s">
        <v>27</v>
      </c>
      <c r="E5" s="56" t="s">
        <v>95</v>
      </c>
      <c r="F5" s="57">
        <v>75</v>
      </c>
      <c r="G5" s="58"/>
      <c r="H5" s="59"/>
    </row>
    <row r="6" spans="1:8" ht="18.75" customHeight="1">
      <c r="A6" s="81"/>
      <c r="B6" s="74"/>
      <c r="C6" s="60" t="s">
        <v>26</v>
      </c>
      <c r="D6" s="4" t="s">
        <v>29</v>
      </c>
      <c r="E6" s="56" t="s">
        <v>95</v>
      </c>
      <c r="F6" s="57">
        <v>214</v>
      </c>
      <c r="G6" s="58"/>
      <c r="H6" s="59"/>
    </row>
    <row r="7" spans="1:8" ht="18.75" customHeight="1">
      <c r="A7" s="81"/>
      <c r="B7" s="74"/>
      <c r="C7" s="1" t="s">
        <v>26</v>
      </c>
      <c r="D7" s="63" t="s">
        <v>37</v>
      </c>
      <c r="E7" s="56" t="s">
        <v>95</v>
      </c>
      <c r="F7" s="57">
        <v>16</v>
      </c>
      <c r="G7" s="58"/>
      <c r="H7" s="59"/>
    </row>
    <row r="8" spans="1:8" ht="18.75" customHeight="1">
      <c r="A8" s="81"/>
      <c r="B8" s="74"/>
      <c r="C8" s="60" t="s">
        <v>38</v>
      </c>
      <c r="D8" s="4" t="s">
        <v>27</v>
      </c>
      <c r="E8" s="56" t="s">
        <v>95</v>
      </c>
      <c r="F8" s="57">
        <v>43</v>
      </c>
      <c r="G8" s="58"/>
      <c r="H8" s="59"/>
    </row>
    <row r="9" spans="1:8" ht="18.75" customHeight="1">
      <c r="A9" s="81"/>
      <c r="B9" s="74"/>
      <c r="C9" s="60" t="s">
        <v>38</v>
      </c>
      <c r="D9" s="4" t="s">
        <v>29</v>
      </c>
      <c r="E9" s="56" t="s">
        <v>95</v>
      </c>
      <c r="F9" s="57">
        <v>85</v>
      </c>
      <c r="G9" s="58"/>
      <c r="H9" s="59"/>
    </row>
    <row r="10" spans="1:8" ht="18.75" customHeight="1">
      <c r="A10" s="81"/>
      <c r="B10" s="74"/>
      <c r="C10" s="1" t="s">
        <v>38</v>
      </c>
      <c r="D10" s="63" t="s">
        <v>37</v>
      </c>
      <c r="E10" s="56" t="s">
        <v>95</v>
      </c>
      <c r="F10" s="57">
        <v>7</v>
      </c>
      <c r="G10" s="58"/>
      <c r="H10" s="59"/>
    </row>
    <row r="11" spans="1:8" ht="18.75" customHeight="1">
      <c r="A11" s="81"/>
      <c r="B11" s="74"/>
      <c r="C11" s="82" t="s">
        <v>97</v>
      </c>
      <c r="D11" s="82"/>
      <c r="E11" s="83"/>
      <c r="F11" s="84">
        <f>SUM(F5:F10)</f>
        <v>440</v>
      </c>
      <c r="G11" s="84"/>
      <c r="H11" s="85"/>
    </row>
    <row r="12" spans="1:8" ht="18.75" customHeight="1">
      <c r="A12" s="81"/>
      <c r="B12" s="86" t="s">
        <v>103</v>
      </c>
      <c r="C12" s="86"/>
      <c r="D12" s="86"/>
      <c r="E12" s="61"/>
      <c r="F12" s="61">
        <f>F11</f>
        <v>440</v>
      </c>
      <c r="G12" s="61"/>
      <c r="H12" s="62"/>
    </row>
  </sheetData>
  <mergeCells count="5">
    <mergeCell ref="A3:H3"/>
    <mergeCell ref="A5:A12"/>
    <mergeCell ref="B5:B11"/>
    <mergeCell ref="C11:D11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2024-02-20T12:38:43Z</dcterms:modified>
  <cp:category/>
  <cp:version/>
  <cp:contentType/>
  <cp:contentStatus/>
</cp:coreProperties>
</file>