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0 ДЪРВОДОБИВ 2021\2023\3 ел търг\14-14-2023\"/>
    </mc:Choice>
  </mc:AlternateContent>
  <xr:revisionPtr revIDLastSave="0" documentId="13_ncr:1_{27D7604C-028D-45C3-B819-91164B3773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риложение №1" sheetId="79" r:id="rId1"/>
    <sheet name="Приложение №2" sheetId="80" r:id="rId2"/>
    <sheet name="Приложение №3" sheetId="81" r:id="rId3"/>
  </sheets>
  <definedNames>
    <definedName name="_xlnm._FilterDatabase" localSheetId="0" hidden="1">'Приложение №1'!#REF!</definedName>
  </definedNames>
  <calcPr calcId="181029"/>
</workbook>
</file>

<file path=xl/calcChain.xml><?xml version="1.0" encoding="utf-8"?>
<calcChain xmlns="http://schemas.openxmlformats.org/spreadsheetml/2006/main">
  <c r="H53" i="79" l="1"/>
  <c r="H52" i="79"/>
  <c r="F52" i="79"/>
  <c r="E52" i="79"/>
  <c r="H51" i="79"/>
  <c r="H50" i="79"/>
  <c r="H49" i="79"/>
  <c r="H48" i="79"/>
  <c r="H47" i="79"/>
  <c r="F46" i="79"/>
  <c r="E46" i="79"/>
  <c r="H45" i="79"/>
  <c r="H44" i="79"/>
  <c r="H46" i="79" s="1"/>
  <c r="F43" i="79"/>
  <c r="E43" i="79"/>
  <c r="H42" i="79"/>
  <c r="H41" i="79"/>
  <c r="H43" i="79" s="1"/>
  <c r="H40" i="79"/>
  <c r="F39" i="79"/>
  <c r="E39" i="79"/>
  <c r="H38" i="79"/>
  <c r="H37" i="79"/>
  <c r="H39" i="79" s="1"/>
  <c r="H36" i="79"/>
  <c r="F35" i="79"/>
  <c r="E35" i="79"/>
  <c r="H34" i="79"/>
  <c r="H33" i="79"/>
  <c r="H35" i="79" s="1"/>
  <c r="H32" i="79"/>
  <c r="F31" i="79"/>
  <c r="E31" i="79"/>
  <c r="H30" i="79"/>
  <c r="H29" i="79"/>
  <c r="H31" i="79" s="1"/>
  <c r="H28" i="79"/>
  <c r="F27" i="79"/>
  <c r="E27" i="79"/>
  <c r="H26" i="79"/>
  <c r="H25" i="79"/>
  <c r="H27" i="79" s="1"/>
  <c r="H24" i="79"/>
  <c r="F23" i="79"/>
  <c r="E23" i="79"/>
  <c r="H22" i="79"/>
  <c r="H21" i="79"/>
  <c r="H23" i="79" s="1"/>
  <c r="H20" i="79"/>
  <c r="F19" i="79"/>
  <c r="E19" i="79"/>
  <c r="E53" i="79" s="1"/>
  <c r="H18" i="79"/>
  <c r="H17" i="79"/>
  <c r="H19" i="79" s="1"/>
  <c r="H16" i="79"/>
  <c r="F15" i="79"/>
  <c r="E15" i="79"/>
  <c r="H14" i="79"/>
  <c r="H13" i="79"/>
  <c r="H15" i="79" s="1"/>
  <c r="F12" i="79"/>
  <c r="E12" i="79"/>
  <c r="H11" i="79"/>
  <c r="H10" i="79"/>
  <c r="H9" i="79"/>
  <c r="H12" i="79" s="1"/>
  <c r="F8" i="79"/>
  <c r="F53" i="79" s="1"/>
  <c r="E8" i="79"/>
  <c r="H7" i="79"/>
  <c r="H6" i="79"/>
  <c r="H5" i="79"/>
  <c r="H8" i="79" s="1"/>
  <c r="I53" i="79" l="1"/>
</calcChain>
</file>

<file path=xl/sharedStrings.xml><?xml version="1.0" encoding="utf-8"?>
<sst xmlns="http://schemas.openxmlformats.org/spreadsheetml/2006/main" count="171" uniqueCount="53">
  <si>
    <t>Дървесен вид</t>
  </si>
  <si>
    <t>Сортимент</t>
  </si>
  <si>
    <t>Отдел и подотдел</t>
  </si>
  <si>
    <t>Обект</t>
  </si>
  <si>
    <t xml:space="preserve">Прогнозно коли-чество дървесина, пл.м3 </t>
  </si>
  <si>
    <t xml:space="preserve">Прогнозно коли-чество дървесина, пр.м3  </t>
  </si>
  <si>
    <t>Мерна единица</t>
  </si>
  <si>
    <t>Начална цена в лв.</t>
  </si>
  <si>
    <t xml:space="preserve">Обща стойност,
лв. без ДДС </t>
  </si>
  <si>
    <t>пр.м3</t>
  </si>
  <si>
    <t xml:space="preserve">                                                                                                                                                           ПРИЛОЖЕНИЕ № 2 </t>
  </si>
  <si>
    <t>Достигната цена в лв.</t>
  </si>
  <si>
    <t>ВСИЧКО за Обекта</t>
  </si>
  <si>
    <t xml:space="preserve">ПРИЛОЖЕНИЕ 3 </t>
  </si>
  <si>
    <t>към Договор №…... от …...........20…. г.</t>
  </si>
  <si>
    <t>ТП ДГС, ДЛС</t>
  </si>
  <si>
    <t>Тримесечие на 20 ….. год. / прогнозно количество дървесиан (пл.куб.м)</t>
  </si>
  <si>
    <t>Общо количество,
пл.куб.м</t>
  </si>
  <si>
    <t>I-во</t>
  </si>
  <si>
    <t>II-ро</t>
  </si>
  <si>
    <t>III-то</t>
  </si>
  <si>
    <t>IV-то</t>
  </si>
  <si>
    <t xml:space="preserve"> ЗА КУПУВАЧ:…………</t>
  </si>
  <si>
    <t>Инж. …....... – директор на
…..................................</t>
  </si>
  <si>
    <t>2.………………………</t>
  </si>
  <si>
    <t>….......................... . – гл. счетоводител на ….........</t>
  </si>
  <si>
    <t>Обшо Обект № …...............</t>
  </si>
  <si>
    <r>
      <t xml:space="preserve">График за покупко-продажба от временен склад на </t>
    </r>
    <r>
      <rPr>
        <b/>
        <sz val="12"/>
        <color rgb="FFFF0000"/>
        <rFont val="Times New Roman"/>
        <family val="1"/>
        <charset val="204"/>
      </rPr>
      <t xml:space="preserve">прогнозни количества добита дървесина </t>
    </r>
    <r>
      <rPr>
        <b/>
        <sz val="12"/>
        <rFont val="Times New Roman"/>
        <family val="1"/>
        <charset val="204"/>
      </rPr>
      <t>- по тримесечия на 2023 година</t>
    </r>
  </si>
  <si>
    <t xml:space="preserve">ЗА ПРОДАВАЧ: ……………                                   </t>
  </si>
  <si>
    <t>…..........................................................</t>
  </si>
  <si>
    <t>Гаранция за изпълнение</t>
  </si>
  <si>
    <t>Дърва за огрев</t>
  </si>
  <si>
    <t>Всичко за подотдела</t>
  </si>
  <si>
    <t>ак</t>
  </si>
  <si>
    <t>за обект №….............., ТП  ДГС Добрич</t>
  </si>
  <si>
    <t>Едра технол. д-на</t>
  </si>
  <si>
    <t>Средна технол. д-на</t>
  </si>
  <si>
    <t>Дребна технол. д-на</t>
  </si>
  <si>
    <t>945-б</t>
  </si>
  <si>
    <t>953-в</t>
  </si>
  <si>
    <t>960-б</t>
  </si>
  <si>
    <t>961-а</t>
  </si>
  <si>
    <t>961-б</t>
  </si>
  <si>
    <t>961-в</t>
  </si>
  <si>
    <t>971-а</t>
  </si>
  <si>
    <t>973-а</t>
  </si>
  <si>
    <t>974-б</t>
  </si>
  <si>
    <t>976-б</t>
  </si>
  <si>
    <t>976-в</t>
  </si>
  <si>
    <t>35-к</t>
  </si>
  <si>
    <t>цр</t>
  </si>
  <si>
    <t>кгбр</t>
  </si>
  <si>
    <t>ОБЩО ЗА ОБЕКТ № 14-14-23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</si>
</sst>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</cellStyleXfs>
  <cellXfs count="107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center" vertical="center" textRotation="255"/>
    </xf>
    <xf numFmtId="0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textRotation="90"/>
    </xf>
    <xf numFmtId="0" fontId="4" fillId="0" borderId="1" xfId="0" applyNumberFormat="1" applyFont="1" applyFill="1" applyBorder="1" applyAlignment="1" applyProtection="1">
      <alignment horizontal="center" vertical="center" textRotation="90" wrapText="1"/>
    </xf>
    <xf numFmtId="2" fontId="4" fillId="0" borderId="1" xfId="0" applyNumberFormat="1" applyFont="1" applyFill="1" applyBorder="1" applyAlignment="1" applyProtection="1">
      <alignment horizontal="center" vertical="center" textRotation="90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vertical="top"/>
    </xf>
    <xf numFmtId="2" fontId="2" fillId="0" borderId="1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left" vertical="top"/>
    </xf>
    <xf numFmtId="2" fontId="5" fillId="0" borderId="1" xfId="0" applyNumberFormat="1" applyFont="1" applyFill="1" applyBorder="1" applyAlignment="1" applyProtection="1">
      <alignment horizontal="center" vertical="top"/>
    </xf>
    <xf numFmtId="1" fontId="5" fillId="0" borderId="1" xfId="0" applyNumberFormat="1" applyFont="1" applyFill="1" applyBorder="1" applyAlignment="1" applyProtection="1">
      <alignment vertical="top"/>
    </xf>
    <xf numFmtId="0" fontId="8" fillId="0" borderId="0" xfId="0" applyFont="1" applyAlignment="1"/>
    <xf numFmtId="0" fontId="11" fillId="0" borderId="0" xfId="0" applyFont="1" applyAlignment="1">
      <alignment vertical="top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2" borderId="0" xfId="0" applyFont="1" applyFill="1" applyAlignment="1">
      <alignment vertical="top"/>
    </xf>
    <xf numFmtId="2" fontId="11" fillId="2" borderId="0" xfId="0" applyNumberFormat="1" applyFont="1" applyFill="1" applyAlignment="1">
      <alignment vertical="top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5" fillId="0" borderId="11" xfId="2" applyFont="1" applyBorder="1" applyAlignment="1">
      <alignment horizontal="center" vertical="center" textRotation="90" wrapText="1"/>
    </xf>
    <xf numFmtId="0" fontId="5" fillId="0" borderId="12" xfId="2" applyFont="1" applyBorder="1" applyAlignment="1">
      <alignment horizontal="center" vertical="center" textRotation="90" wrapText="1"/>
    </xf>
    <xf numFmtId="0" fontId="5" fillId="0" borderId="12" xfId="2" applyFont="1" applyBorder="1" applyAlignment="1">
      <alignment horizontal="center" vertical="center"/>
    </xf>
    <xf numFmtId="0" fontId="16" fillId="0" borderId="12" xfId="2" applyFont="1" applyBorder="1" applyAlignment="1">
      <alignment horizontal="center" vertical="center" textRotation="90"/>
    </xf>
    <xf numFmtId="0" fontId="16" fillId="0" borderId="12" xfId="2" applyFont="1" applyBorder="1" applyAlignment="1">
      <alignment horizontal="center" vertical="center" textRotation="90" wrapText="1"/>
    </xf>
    <xf numFmtId="2" fontId="16" fillId="0" borderId="12" xfId="2" applyNumberFormat="1" applyFont="1" applyBorder="1" applyAlignment="1">
      <alignment horizontal="center" vertical="center" textRotation="90" wrapText="1"/>
    </xf>
    <xf numFmtId="0" fontId="16" fillId="0" borderId="13" xfId="2" applyFont="1" applyBorder="1" applyAlignment="1">
      <alignment horizontal="center" vertical="center" textRotation="90" wrapText="1"/>
    </xf>
    <xf numFmtId="0" fontId="16" fillId="0" borderId="14" xfId="2" applyFont="1" applyBorder="1" applyAlignment="1">
      <alignment horizontal="center" vertical="center" textRotation="90" wrapText="1"/>
    </xf>
    <xf numFmtId="0" fontId="16" fillId="0" borderId="11" xfId="2" applyFont="1" applyBorder="1" applyAlignment="1">
      <alignment horizontal="center" vertical="center" wrapText="1"/>
    </xf>
    <xf numFmtId="0" fontId="16" fillId="0" borderId="12" xfId="2" applyFont="1" applyBorder="1" applyAlignment="1">
      <alignment horizontal="center" vertical="center" wrapText="1"/>
    </xf>
    <xf numFmtId="0" fontId="2" fillId="2" borderId="4" xfId="2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0" xfId="0" applyFont="1" applyFill="1" applyAlignment="1"/>
    <xf numFmtId="0" fontId="16" fillId="0" borderId="12" xfId="2" applyFont="1" applyBorder="1" applyAlignment="1">
      <alignment horizontal="center" vertical="center"/>
    </xf>
    <xf numFmtId="0" fontId="16" fillId="0" borderId="14" xfId="2" applyFont="1" applyBorder="1" applyAlignment="1">
      <alignment horizontal="center" vertical="center"/>
    </xf>
    <xf numFmtId="0" fontId="16" fillId="0" borderId="15" xfId="2" applyFont="1" applyBorder="1" applyAlignment="1">
      <alignment horizontal="center" vertical="center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/>
    <xf numFmtId="2" fontId="2" fillId="0" borderId="1" xfId="3" applyNumberFormat="1" applyFont="1" applyFill="1" applyBorder="1" applyAlignment="1"/>
    <xf numFmtId="0" fontId="5" fillId="4" borderId="1" xfId="0" applyFont="1" applyFill="1" applyBorder="1" applyAlignment="1">
      <alignment horizontal="right"/>
    </xf>
    <xf numFmtId="1" fontId="5" fillId="4" borderId="1" xfId="0" applyNumberFormat="1" applyFont="1" applyFill="1" applyBorder="1" applyAlignment="1">
      <alignment horizontal="right"/>
    </xf>
    <xf numFmtId="2" fontId="5" fillId="4" borderId="1" xfId="0" applyNumberFormat="1" applyFont="1" applyFill="1" applyBorder="1" applyAlignment="1"/>
    <xf numFmtId="2" fontId="5" fillId="4" borderId="1" xfId="3" applyNumberFormat="1" applyFont="1" applyFill="1" applyBorder="1" applyAlignment="1"/>
    <xf numFmtId="0" fontId="2" fillId="0" borderId="4" xfId="3" applyNumberFormat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2" xfId="3" applyFont="1" applyFill="1" applyBorder="1" applyAlignment="1"/>
    <xf numFmtId="0" fontId="5" fillId="4" borderId="6" xfId="0" applyFont="1" applyFill="1" applyBorder="1" applyAlignment="1">
      <alignment horizontal="right"/>
    </xf>
    <xf numFmtId="1" fontId="5" fillId="4" borderId="6" xfId="0" applyNumberFormat="1" applyFont="1" applyFill="1" applyBorder="1" applyAlignment="1">
      <alignment horizontal="right"/>
    </xf>
    <xf numFmtId="2" fontId="5" fillId="4" borderId="6" xfId="0" applyNumberFormat="1" applyFont="1" applyFill="1" applyBorder="1" applyAlignment="1"/>
    <xf numFmtId="2" fontId="5" fillId="4" borderId="6" xfId="3" applyNumberFormat="1" applyFont="1" applyFill="1" applyBorder="1" applyAlignment="1"/>
    <xf numFmtId="0" fontId="2" fillId="3" borderId="1" xfId="0" applyFont="1" applyFill="1" applyBorder="1" applyAlignment="1"/>
    <xf numFmtId="0" fontId="5" fillId="5" borderId="1" xfId="0" applyFont="1" applyFill="1" applyBorder="1" applyAlignment="1"/>
    <xf numFmtId="2" fontId="5" fillId="5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3" borderId="6" xfId="0" applyFont="1" applyFill="1" applyBorder="1" applyAlignment="1"/>
    <xf numFmtId="0" fontId="12" fillId="0" borderId="3" xfId="3" applyFont="1" applyFill="1" applyBorder="1" applyAlignment="1">
      <alignment horizontal="center" vertical="center"/>
    </xf>
    <xf numFmtId="0" fontId="12" fillId="0" borderId="4" xfId="3" applyFont="1" applyFill="1" applyBorder="1" applyAlignment="1">
      <alignment horizontal="center" vertical="center"/>
    </xf>
    <xf numFmtId="2" fontId="5" fillId="0" borderId="3" xfId="3" applyNumberFormat="1" applyFont="1" applyFill="1" applyBorder="1" applyAlignment="1" applyProtection="1">
      <alignment horizontal="center" vertical="center"/>
    </xf>
    <xf numFmtId="2" fontId="5" fillId="0" borderId="4" xfId="3" applyNumberFormat="1" applyFont="1" applyFill="1" applyBorder="1" applyAlignment="1" applyProtection="1">
      <alignment horizontal="center" vertical="center"/>
    </xf>
    <xf numFmtId="0" fontId="5" fillId="4" borderId="1" xfId="3" applyFont="1" applyFill="1" applyBorder="1" applyAlignment="1">
      <alignment horizontal="center"/>
    </xf>
    <xf numFmtId="0" fontId="15" fillId="0" borderId="6" xfId="3" applyFont="1" applyFill="1" applyBorder="1" applyAlignment="1">
      <alignment horizontal="center" vertical="center"/>
    </xf>
    <xf numFmtId="0" fontId="15" fillId="0" borderId="3" xfId="3" applyFont="1" applyFill="1" applyBorder="1" applyAlignment="1">
      <alignment horizontal="center" vertical="center"/>
    </xf>
    <xf numFmtId="0" fontId="5" fillId="4" borderId="8" xfId="3" applyFont="1" applyFill="1" applyBorder="1" applyAlignment="1">
      <alignment horizontal="left"/>
    </xf>
    <xf numFmtId="0" fontId="5" fillId="4" borderId="7" xfId="3" applyFont="1" applyFill="1" applyBorder="1" applyAlignment="1">
      <alignment horizontal="left"/>
    </xf>
    <xf numFmtId="0" fontId="5" fillId="3" borderId="1" xfId="2" applyFont="1" applyFill="1" applyBorder="1" applyAlignment="1">
      <alignment horizontal="left"/>
    </xf>
    <xf numFmtId="0" fontId="5" fillId="4" borderId="5" xfId="3" applyFont="1" applyFill="1" applyBorder="1" applyAlignment="1">
      <alignment horizontal="center"/>
    </xf>
    <xf numFmtId="0" fontId="5" fillId="4" borderId="9" xfId="3" applyFont="1" applyFill="1" applyBorder="1" applyAlignment="1">
      <alignment horizontal="center"/>
    </xf>
    <xf numFmtId="0" fontId="5" fillId="4" borderId="2" xfId="3" applyFont="1" applyFill="1" applyBorder="1" applyAlignment="1">
      <alignment horizontal="center"/>
    </xf>
    <xf numFmtId="0" fontId="9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2" fontId="5" fillId="5" borderId="1" xfId="0" applyNumberFormat="1" applyFont="1" applyFill="1" applyBorder="1" applyAlignment="1"/>
  </cellXfs>
  <cellStyles count="4">
    <cellStyle name="Normal" xfId="0" builtinId="0"/>
    <cellStyle name="Normal 2" xfId="2" xr:uid="{00A545F3-4F1D-4D19-8C71-901493625931}"/>
    <cellStyle name="Нормален 2" xfId="1" xr:uid="{00000000-0005-0000-0000-000001000000}"/>
    <cellStyle name="Нормален 2 2" xfId="3" xr:uid="{813EF4AA-472D-49F6-A8FF-1F4EAC7B6D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"/>
  <sheetViews>
    <sheetView tabSelected="1" topLeftCell="A28" zoomScaleNormal="100" workbookViewId="0">
      <selection activeCell="M55" sqref="M55"/>
    </sheetView>
  </sheetViews>
  <sheetFormatPr defaultColWidth="8.85546875" defaultRowHeight="12.75" x14ac:dyDescent="0.2"/>
  <cols>
    <col min="1" max="1" width="8.85546875" style="49"/>
    <col min="2" max="2" width="10" style="75" customWidth="1"/>
    <col min="3" max="3" width="27.28515625" style="49" customWidth="1"/>
    <col min="4" max="4" width="7.7109375" style="49" bestFit="1" customWidth="1"/>
    <col min="5" max="5" width="12.140625" style="49" customWidth="1"/>
    <col min="6" max="6" width="10" style="49" customWidth="1"/>
    <col min="7" max="7" width="12.140625" style="49" customWidth="1"/>
    <col min="8" max="8" width="13.28515625" style="49" customWidth="1"/>
    <col min="9" max="9" width="11.28515625" style="49" customWidth="1"/>
    <col min="10" max="257" width="8.85546875" style="49"/>
    <col min="258" max="258" width="10" style="49" customWidth="1"/>
    <col min="259" max="259" width="27.28515625" style="49" customWidth="1"/>
    <col min="260" max="260" width="7.7109375" style="49" bestFit="1" customWidth="1"/>
    <col min="261" max="261" width="12.140625" style="49" customWidth="1"/>
    <col min="262" max="262" width="10" style="49" customWidth="1"/>
    <col min="263" max="263" width="12.140625" style="49" customWidth="1"/>
    <col min="264" max="264" width="13.28515625" style="49" customWidth="1"/>
    <col min="265" max="265" width="11.28515625" style="49" customWidth="1"/>
    <col min="266" max="513" width="8.85546875" style="49"/>
    <col min="514" max="514" width="10" style="49" customWidth="1"/>
    <col min="515" max="515" width="27.28515625" style="49" customWidth="1"/>
    <col min="516" max="516" width="7.7109375" style="49" bestFit="1" customWidth="1"/>
    <col min="517" max="517" width="12.140625" style="49" customWidth="1"/>
    <col min="518" max="518" width="10" style="49" customWidth="1"/>
    <col min="519" max="519" width="12.140625" style="49" customWidth="1"/>
    <col min="520" max="520" width="13.28515625" style="49" customWidth="1"/>
    <col min="521" max="521" width="11.28515625" style="49" customWidth="1"/>
    <col min="522" max="769" width="8.85546875" style="49"/>
    <col min="770" max="770" width="10" style="49" customWidth="1"/>
    <col min="771" max="771" width="27.28515625" style="49" customWidth="1"/>
    <col min="772" max="772" width="7.7109375" style="49" bestFit="1" customWidth="1"/>
    <col min="773" max="773" width="12.140625" style="49" customWidth="1"/>
    <col min="774" max="774" width="10" style="49" customWidth="1"/>
    <col min="775" max="775" width="12.140625" style="49" customWidth="1"/>
    <col min="776" max="776" width="13.28515625" style="49" customWidth="1"/>
    <col min="777" max="777" width="11.28515625" style="49" customWidth="1"/>
    <col min="778" max="1025" width="8.85546875" style="49"/>
    <col min="1026" max="1026" width="10" style="49" customWidth="1"/>
    <col min="1027" max="1027" width="27.28515625" style="49" customWidth="1"/>
    <col min="1028" max="1028" width="7.7109375" style="49" bestFit="1" customWidth="1"/>
    <col min="1029" max="1029" width="12.140625" style="49" customWidth="1"/>
    <col min="1030" max="1030" width="10" style="49" customWidth="1"/>
    <col min="1031" max="1031" width="12.140625" style="49" customWidth="1"/>
    <col min="1032" max="1032" width="13.28515625" style="49" customWidth="1"/>
    <col min="1033" max="1033" width="11.28515625" style="49" customWidth="1"/>
    <col min="1034" max="1281" width="8.85546875" style="49"/>
    <col min="1282" max="1282" width="10" style="49" customWidth="1"/>
    <col min="1283" max="1283" width="27.28515625" style="49" customWidth="1"/>
    <col min="1284" max="1284" width="7.7109375" style="49" bestFit="1" customWidth="1"/>
    <col min="1285" max="1285" width="12.140625" style="49" customWidth="1"/>
    <col min="1286" max="1286" width="10" style="49" customWidth="1"/>
    <col min="1287" max="1287" width="12.140625" style="49" customWidth="1"/>
    <col min="1288" max="1288" width="13.28515625" style="49" customWidth="1"/>
    <col min="1289" max="1289" width="11.28515625" style="49" customWidth="1"/>
    <col min="1290" max="1537" width="8.85546875" style="49"/>
    <col min="1538" max="1538" width="10" style="49" customWidth="1"/>
    <col min="1539" max="1539" width="27.28515625" style="49" customWidth="1"/>
    <col min="1540" max="1540" width="7.7109375" style="49" bestFit="1" customWidth="1"/>
    <col min="1541" max="1541" width="12.140625" style="49" customWidth="1"/>
    <col min="1542" max="1542" width="10" style="49" customWidth="1"/>
    <col min="1543" max="1543" width="12.140625" style="49" customWidth="1"/>
    <col min="1544" max="1544" width="13.28515625" style="49" customWidth="1"/>
    <col min="1545" max="1545" width="11.28515625" style="49" customWidth="1"/>
    <col min="1546" max="1793" width="8.85546875" style="49"/>
    <col min="1794" max="1794" width="10" style="49" customWidth="1"/>
    <col min="1795" max="1795" width="27.28515625" style="49" customWidth="1"/>
    <col min="1796" max="1796" width="7.7109375" style="49" bestFit="1" customWidth="1"/>
    <col min="1797" max="1797" width="12.140625" style="49" customWidth="1"/>
    <col min="1798" max="1798" width="10" style="49" customWidth="1"/>
    <col min="1799" max="1799" width="12.140625" style="49" customWidth="1"/>
    <col min="1800" max="1800" width="13.28515625" style="49" customWidth="1"/>
    <col min="1801" max="1801" width="11.28515625" style="49" customWidth="1"/>
    <col min="1802" max="2049" width="8.85546875" style="49"/>
    <col min="2050" max="2050" width="10" style="49" customWidth="1"/>
    <col min="2051" max="2051" width="27.28515625" style="49" customWidth="1"/>
    <col min="2052" max="2052" width="7.7109375" style="49" bestFit="1" customWidth="1"/>
    <col min="2053" max="2053" width="12.140625" style="49" customWidth="1"/>
    <col min="2054" max="2054" width="10" style="49" customWidth="1"/>
    <col min="2055" max="2055" width="12.140625" style="49" customWidth="1"/>
    <col min="2056" max="2056" width="13.28515625" style="49" customWidth="1"/>
    <col min="2057" max="2057" width="11.28515625" style="49" customWidth="1"/>
    <col min="2058" max="2305" width="8.85546875" style="49"/>
    <col min="2306" max="2306" width="10" style="49" customWidth="1"/>
    <col min="2307" max="2307" width="27.28515625" style="49" customWidth="1"/>
    <col min="2308" max="2308" width="7.7109375" style="49" bestFit="1" customWidth="1"/>
    <col min="2309" max="2309" width="12.140625" style="49" customWidth="1"/>
    <col min="2310" max="2310" width="10" style="49" customWidth="1"/>
    <col min="2311" max="2311" width="12.140625" style="49" customWidth="1"/>
    <col min="2312" max="2312" width="13.28515625" style="49" customWidth="1"/>
    <col min="2313" max="2313" width="11.28515625" style="49" customWidth="1"/>
    <col min="2314" max="2561" width="8.85546875" style="49"/>
    <col min="2562" max="2562" width="10" style="49" customWidth="1"/>
    <col min="2563" max="2563" width="27.28515625" style="49" customWidth="1"/>
    <col min="2564" max="2564" width="7.7109375" style="49" bestFit="1" customWidth="1"/>
    <col min="2565" max="2565" width="12.140625" style="49" customWidth="1"/>
    <col min="2566" max="2566" width="10" style="49" customWidth="1"/>
    <col min="2567" max="2567" width="12.140625" style="49" customWidth="1"/>
    <col min="2568" max="2568" width="13.28515625" style="49" customWidth="1"/>
    <col min="2569" max="2569" width="11.28515625" style="49" customWidth="1"/>
    <col min="2570" max="2817" width="8.85546875" style="49"/>
    <col min="2818" max="2818" width="10" style="49" customWidth="1"/>
    <col min="2819" max="2819" width="27.28515625" style="49" customWidth="1"/>
    <col min="2820" max="2820" width="7.7109375" style="49" bestFit="1" customWidth="1"/>
    <col min="2821" max="2821" width="12.140625" style="49" customWidth="1"/>
    <col min="2822" max="2822" width="10" style="49" customWidth="1"/>
    <col min="2823" max="2823" width="12.140625" style="49" customWidth="1"/>
    <col min="2824" max="2824" width="13.28515625" style="49" customWidth="1"/>
    <col min="2825" max="2825" width="11.28515625" style="49" customWidth="1"/>
    <col min="2826" max="3073" width="8.85546875" style="49"/>
    <col min="3074" max="3074" width="10" style="49" customWidth="1"/>
    <col min="3075" max="3075" width="27.28515625" style="49" customWidth="1"/>
    <col min="3076" max="3076" width="7.7109375" style="49" bestFit="1" customWidth="1"/>
    <col min="3077" max="3077" width="12.140625" style="49" customWidth="1"/>
    <col min="3078" max="3078" width="10" style="49" customWidth="1"/>
    <col min="3079" max="3079" width="12.140625" style="49" customWidth="1"/>
    <col min="3080" max="3080" width="13.28515625" style="49" customWidth="1"/>
    <col min="3081" max="3081" width="11.28515625" style="49" customWidth="1"/>
    <col min="3082" max="3329" width="8.85546875" style="49"/>
    <col min="3330" max="3330" width="10" style="49" customWidth="1"/>
    <col min="3331" max="3331" width="27.28515625" style="49" customWidth="1"/>
    <col min="3332" max="3332" width="7.7109375" style="49" bestFit="1" customWidth="1"/>
    <col min="3333" max="3333" width="12.140625" style="49" customWidth="1"/>
    <col min="3334" max="3334" width="10" style="49" customWidth="1"/>
    <col min="3335" max="3335" width="12.140625" style="49" customWidth="1"/>
    <col min="3336" max="3336" width="13.28515625" style="49" customWidth="1"/>
    <col min="3337" max="3337" width="11.28515625" style="49" customWidth="1"/>
    <col min="3338" max="3585" width="8.85546875" style="49"/>
    <col min="3586" max="3586" width="10" style="49" customWidth="1"/>
    <col min="3587" max="3587" width="27.28515625" style="49" customWidth="1"/>
    <col min="3588" max="3588" width="7.7109375" style="49" bestFit="1" customWidth="1"/>
    <col min="3589" max="3589" width="12.140625" style="49" customWidth="1"/>
    <col min="3590" max="3590" width="10" style="49" customWidth="1"/>
    <col min="3591" max="3591" width="12.140625" style="49" customWidth="1"/>
    <col min="3592" max="3592" width="13.28515625" style="49" customWidth="1"/>
    <col min="3593" max="3593" width="11.28515625" style="49" customWidth="1"/>
    <col min="3594" max="3841" width="8.85546875" style="49"/>
    <col min="3842" max="3842" width="10" style="49" customWidth="1"/>
    <col min="3843" max="3843" width="27.28515625" style="49" customWidth="1"/>
    <col min="3844" max="3844" width="7.7109375" style="49" bestFit="1" customWidth="1"/>
    <col min="3845" max="3845" width="12.140625" style="49" customWidth="1"/>
    <col min="3846" max="3846" width="10" style="49" customWidth="1"/>
    <col min="3847" max="3847" width="12.140625" style="49" customWidth="1"/>
    <col min="3848" max="3848" width="13.28515625" style="49" customWidth="1"/>
    <col min="3849" max="3849" width="11.28515625" style="49" customWidth="1"/>
    <col min="3850" max="4097" width="8.85546875" style="49"/>
    <col min="4098" max="4098" width="10" style="49" customWidth="1"/>
    <col min="4099" max="4099" width="27.28515625" style="49" customWidth="1"/>
    <col min="4100" max="4100" width="7.7109375" style="49" bestFit="1" customWidth="1"/>
    <col min="4101" max="4101" width="12.140625" style="49" customWidth="1"/>
    <col min="4102" max="4102" width="10" style="49" customWidth="1"/>
    <col min="4103" max="4103" width="12.140625" style="49" customWidth="1"/>
    <col min="4104" max="4104" width="13.28515625" style="49" customWidth="1"/>
    <col min="4105" max="4105" width="11.28515625" style="49" customWidth="1"/>
    <col min="4106" max="4353" width="8.85546875" style="49"/>
    <col min="4354" max="4354" width="10" style="49" customWidth="1"/>
    <col min="4355" max="4355" width="27.28515625" style="49" customWidth="1"/>
    <col min="4356" max="4356" width="7.7109375" style="49" bestFit="1" customWidth="1"/>
    <col min="4357" max="4357" width="12.140625" style="49" customWidth="1"/>
    <col min="4358" max="4358" width="10" style="49" customWidth="1"/>
    <col min="4359" max="4359" width="12.140625" style="49" customWidth="1"/>
    <col min="4360" max="4360" width="13.28515625" style="49" customWidth="1"/>
    <col min="4361" max="4361" width="11.28515625" style="49" customWidth="1"/>
    <col min="4362" max="4609" width="8.85546875" style="49"/>
    <col min="4610" max="4610" width="10" style="49" customWidth="1"/>
    <col min="4611" max="4611" width="27.28515625" style="49" customWidth="1"/>
    <col min="4612" max="4612" width="7.7109375" style="49" bestFit="1" customWidth="1"/>
    <col min="4613" max="4613" width="12.140625" style="49" customWidth="1"/>
    <col min="4614" max="4614" width="10" style="49" customWidth="1"/>
    <col min="4615" max="4615" width="12.140625" style="49" customWidth="1"/>
    <col min="4616" max="4616" width="13.28515625" style="49" customWidth="1"/>
    <col min="4617" max="4617" width="11.28515625" style="49" customWidth="1"/>
    <col min="4618" max="4865" width="8.85546875" style="49"/>
    <col min="4866" max="4866" width="10" style="49" customWidth="1"/>
    <col min="4867" max="4867" width="27.28515625" style="49" customWidth="1"/>
    <col min="4868" max="4868" width="7.7109375" style="49" bestFit="1" customWidth="1"/>
    <col min="4869" max="4869" width="12.140625" style="49" customWidth="1"/>
    <col min="4870" max="4870" width="10" style="49" customWidth="1"/>
    <col min="4871" max="4871" width="12.140625" style="49" customWidth="1"/>
    <col min="4872" max="4872" width="13.28515625" style="49" customWidth="1"/>
    <col min="4873" max="4873" width="11.28515625" style="49" customWidth="1"/>
    <col min="4874" max="5121" width="8.85546875" style="49"/>
    <col min="5122" max="5122" width="10" style="49" customWidth="1"/>
    <col min="5123" max="5123" width="27.28515625" style="49" customWidth="1"/>
    <col min="5124" max="5124" width="7.7109375" style="49" bestFit="1" customWidth="1"/>
    <col min="5125" max="5125" width="12.140625" style="49" customWidth="1"/>
    <col min="5126" max="5126" width="10" style="49" customWidth="1"/>
    <col min="5127" max="5127" width="12.140625" style="49" customWidth="1"/>
    <col min="5128" max="5128" width="13.28515625" style="49" customWidth="1"/>
    <col min="5129" max="5129" width="11.28515625" style="49" customWidth="1"/>
    <col min="5130" max="5377" width="8.85546875" style="49"/>
    <col min="5378" max="5378" width="10" style="49" customWidth="1"/>
    <col min="5379" max="5379" width="27.28515625" style="49" customWidth="1"/>
    <col min="5380" max="5380" width="7.7109375" style="49" bestFit="1" customWidth="1"/>
    <col min="5381" max="5381" width="12.140625" style="49" customWidth="1"/>
    <col min="5382" max="5382" width="10" style="49" customWidth="1"/>
    <col min="5383" max="5383" width="12.140625" style="49" customWidth="1"/>
    <col min="5384" max="5384" width="13.28515625" style="49" customWidth="1"/>
    <col min="5385" max="5385" width="11.28515625" style="49" customWidth="1"/>
    <col min="5386" max="5633" width="8.85546875" style="49"/>
    <col min="5634" max="5634" width="10" style="49" customWidth="1"/>
    <col min="5635" max="5635" width="27.28515625" style="49" customWidth="1"/>
    <col min="5636" max="5636" width="7.7109375" style="49" bestFit="1" customWidth="1"/>
    <col min="5637" max="5637" width="12.140625" style="49" customWidth="1"/>
    <col min="5638" max="5638" width="10" style="49" customWidth="1"/>
    <col min="5639" max="5639" width="12.140625" style="49" customWidth="1"/>
    <col min="5640" max="5640" width="13.28515625" style="49" customWidth="1"/>
    <col min="5641" max="5641" width="11.28515625" style="49" customWidth="1"/>
    <col min="5642" max="5889" width="8.85546875" style="49"/>
    <col min="5890" max="5890" width="10" style="49" customWidth="1"/>
    <col min="5891" max="5891" width="27.28515625" style="49" customWidth="1"/>
    <col min="5892" max="5892" width="7.7109375" style="49" bestFit="1" customWidth="1"/>
    <col min="5893" max="5893" width="12.140625" style="49" customWidth="1"/>
    <col min="5894" max="5894" width="10" style="49" customWidth="1"/>
    <col min="5895" max="5895" width="12.140625" style="49" customWidth="1"/>
    <col min="5896" max="5896" width="13.28515625" style="49" customWidth="1"/>
    <col min="5897" max="5897" width="11.28515625" style="49" customWidth="1"/>
    <col min="5898" max="6145" width="8.85546875" style="49"/>
    <col min="6146" max="6146" width="10" style="49" customWidth="1"/>
    <col min="6147" max="6147" width="27.28515625" style="49" customWidth="1"/>
    <col min="6148" max="6148" width="7.7109375" style="49" bestFit="1" customWidth="1"/>
    <col min="6149" max="6149" width="12.140625" style="49" customWidth="1"/>
    <col min="6150" max="6150" width="10" style="49" customWidth="1"/>
    <col min="6151" max="6151" width="12.140625" style="49" customWidth="1"/>
    <col min="6152" max="6152" width="13.28515625" style="49" customWidth="1"/>
    <col min="6153" max="6153" width="11.28515625" style="49" customWidth="1"/>
    <col min="6154" max="6401" width="8.85546875" style="49"/>
    <col min="6402" max="6402" width="10" style="49" customWidth="1"/>
    <col min="6403" max="6403" width="27.28515625" style="49" customWidth="1"/>
    <col min="6404" max="6404" width="7.7109375" style="49" bestFit="1" customWidth="1"/>
    <col min="6405" max="6405" width="12.140625" style="49" customWidth="1"/>
    <col min="6406" max="6406" width="10" style="49" customWidth="1"/>
    <col min="6407" max="6407" width="12.140625" style="49" customWidth="1"/>
    <col min="6408" max="6408" width="13.28515625" style="49" customWidth="1"/>
    <col min="6409" max="6409" width="11.28515625" style="49" customWidth="1"/>
    <col min="6410" max="6657" width="8.85546875" style="49"/>
    <col min="6658" max="6658" width="10" style="49" customWidth="1"/>
    <col min="6659" max="6659" width="27.28515625" style="49" customWidth="1"/>
    <col min="6660" max="6660" width="7.7109375" style="49" bestFit="1" customWidth="1"/>
    <col min="6661" max="6661" width="12.140625" style="49" customWidth="1"/>
    <col min="6662" max="6662" width="10" style="49" customWidth="1"/>
    <col min="6663" max="6663" width="12.140625" style="49" customWidth="1"/>
    <col min="6664" max="6664" width="13.28515625" style="49" customWidth="1"/>
    <col min="6665" max="6665" width="11.28515625" style="49" customWidth="1"/>
    <col min="6666" max="6913" width="8.85546875" style="49"/>
    <col min="6914" max="6914" width="10" style="49" customWidth="1"/>
    <col min="6915" max="6915" width="27.28515625" style="49" customWidth="1"/>
    <col min="6916" max="6916" width="7.7109375" style="49" bestFit="1" customWidth="1"/>
    <col min="6917" max="6917" width="12.140625" style="49" customWidth="1"/>
    <col min="6918" max="6918" width="10" style="49" customWidth="1"/>
    <col min="6919" max="6919" width="12.140625" style="49" customWidth="1"/>
    <col min="6920" max="6920" width="13.28515625" style="49" customWidth="1"/>
    <col min="6921" max="6921" width="11.28515625" style="49" customWidth="1"/>
    <col min="6922" max="7169" width="8.85546875" style="49"/>
    <col min="7170" max="7170" width="10" style="49" customWidth="1"/>
    <col min="7171" max="7171" width="27.28515625" style="49" customWidth="1"/>
    <col min="7172" max="7172" width="7.7109375" style="49" bestFit="1" customWidth="1"/>
    <col min="7173" max="7173" width="12.140625" style="49" customWidth="1"/>
    <col min="7174" max="7174" width="10" style="49" customWidth="1"/>
    <col min="7175" max="7175" width="12.140625" style="49" customWidth="1"/>
    <col min="7176" max="7176" width="13.28515625" style="49" customWidth="1"/>
    <col min="7177" max="7177" width="11.28515625" style="49" customWidth="1"/>
    <col min="7178" max="7425" width="8.85546875" style="49"/>
    <col min="7426" max="7426" width="10" style="49" customWidth="1"/>
    <col min="7427" max="7427" width="27.28515625" style="49" customWidth="1"/>
    <col min="7428" max="7428" width="7.7109375" style="49" bestFit="1" customWidth="1"/>
    <col min="7429" max="7429" width="12.140625" style="49" customWidth="1"/>
    <col min="7430" max="7430" width="10" style="49" customWidth="1"/>
    <col min="7431" max="7431" width="12.140625" style="49" customWidth="1"/>
    <col min="7432" max="7432" width="13.28515625" style="49" customWidth="1"/>
    <col min="7433" max="7433" width="11.28515625" style="49" customWidth="1"/>
    <col min="7434" max="7681" width="8.85546875" style="49"/>
    <col min="7682" max="7682" width="10" style="49" customWidth="1"/>
    <col min="7683" max="7683" width="27.28515625" style="49" customWidth="1"/>
    <col min="7684" max="7684" width="7.7109375" style="49" bestFit="1" customWidth="1"/>
    <col min="7685" max="7685" width="12.140625" style="49" customWidth="1"/>
    <col min="7686" max="7686" width="10" style="49" customWidth="1"/>
    <col min="7687" max="7687" width="12.140625" style="49" customWidth="1"/>
    <col min="7688" max="7688" width="13.28515625" style="49" customWidth="1"/>
    <col min="7689" max="7689" width="11.28515625" style="49" customWidth="1"/>
    <col min="7690" max="7937" width="8.85546875" style="49"/>
    <col min="7938" max="7938" width="10" style="49" customWidth="1"/>
    <col min="7939" max="7939" width="27.28515625" style="49" customWidth="1"/>
    <col min="7940" max="7940" width="7.7109375" style="49" bestFit="1" customWidth="1"/>
    <col min="7941" max="7941" width="12.140625" style="49" customWidth="1"/>
    <col min="7942" max="7942" width="10" style="49" customWidth="1"/>
    <col min="7943" max="7943" width="12.140625" style="49" customWidth="1"/>
    <col min="7944" max="7944" width="13.28515625" style="49" customWidth="1"/>
    <col min="7945" max="7945" width="11.28515625" style="49" customWidth="1"/>
    <col min="7946" max="8193" width="8.85546875" style="49"/>
    <col min="8194" max="8194" width="10" style="49" customWidth="1"/>
    <col min="8195" max="8195" width="27.28515625" style="49" customWidth="1"/>
    <col min="8196" max="8196" width="7.7109375" style="49" bestFit="1" customWidth="1"/>
    <col min="8197" max="8197" width="12.140625" style="49" customWidth="1"/>
    <col min="8198" max="8198" width="10" style="49" customWidth="1"/>
    <col min="8199" max="8199" width="12.140625" style="49" customWidth="1"/>
    <col min="8200" max="8200" width="13.28515625" style="49" customWidth="1"/>
    <col min="8201" max="8201" width="11.28515625" style="49" customWidth="1"/>
    <col min="8202" max="8449" width="8.85546875" style="49"/>
    <col min="8450" max="8450" width="10" style="49" customWidth="1"/>
    <col min="8451" max="8451" width="27.28515625" style="49" customWidth="1"/>
    <col min="8452" max="8452" width="7.7109375" style="49" bestFit="1" customWidth="1"/>
    <col min="8453" max="8453" width="12.140625" style="49" customWidth="1"/>
    <col min="8454" max="8454" width="10" style="49" customWidth="1"/>
    <col min="8455" max="8455" width="12.140625" style="49" customWidth="1"/>
    <col min="8456" max="8456" width="13.28515625" style="49" customWidth="1"/>
    <col min="8457" max="8457" width="11.28515625" style="49" customWidth="1"/>
    <col min="8458" max="8705" width="8.85546875" style="49"/>
    <col min="8706" max="8706" width="10" style="49" customWidth="1"/>
    <col min="8707" max="8707" width="27.28515625" style="49" customWidth="1"/>
    <col min="8708" max="8708" width="7.7109375" style="49" bestFit="1" customWidth="1"/>
    <col min="8709" max="8709" width="12.140625" style="49" customWidth="1"/>
    <col min="8710" max="8710" width="10" style="49" customWidth="1"/>
    <col min="8711" max="8711" width="12.140625" style="49" customWidth="1"/>
    <col min="8712" max="8712" width="13.28515625" style="49" customWidth="1"/>
    <col min="8713" max="8713" width="11.28515625" style="49" customWidth="1"/>
    <col min="8714" max="8961" width="8.85546875" style="49"/>
    <col min="8962" max="8962" width="10" style="49" customWidth="1"/>
    <col min="8963" max="8963" width="27.28515625" style="49" customWidth="1"/>
    <col min="8964" max="8964" width="7.7109375" style="49" bestFit="1" customWidth="1"/>
    <col min="8965" max="8965" width="12.140625" style="49" customWidth="1"/>
    <col min="8966" max="8966" width="10" style="49" customWidth="1"/>
    <col min="8967" max="8967" width="12.140625" style="49" customWidth="1"/>
    <col min="8968" max="8968" width="13.28515625" style="49" customWidth="1"/>
    <col min="8969" max="8969" width="11.28515625" style="49" customWidth="1"/>
    <col min="8970" max="9217" width="8.85546875" style="49"/>
    <col min="9218" max="9218" width="10" style="49" customWidth="1"/>
    <col min="9219" max="9219" width="27.28515625" style="49" customWidth="1"/>
    <col min="9220" max="9220" width="7.7109375" style="49" bestFit="1" customWidth="1"/>
    <col min="9221" max="9221" width="12.140625" style="49" customWidth="1"/>
    <col min="9222" max="9222" width="10" style="49" customWidth="1"/>
    <col min="9223" max="9223" width="12.140625" style="49" customWidth="1"/>
    <col min="9224" max="9224" width="13.28515625" style="49" customWidth="1"/>
    <col min="9225" max="9225" width="11.28515625" style="49" customWidth="1"/>
    <col min="9226" max="9473" width="8.85546875" style="49"/>
    <col min="9474" max="9474" width="10" style="49" customWidth="1"/>
    <col min="9475" max="9475" width="27.28515625" style="49" customWidth="1"/>
    <col min="9476" max="9476" width="7.7109375" style="49" bestFit="1" customWidth="1"/>
    <col min="9477" max="9477" width="12.140625" style="49" customWidth="1"/>
    <col min="9478" max="9478" width="10" style="49" customWidth="1"/>
    <col min="9479" max="9479" width="12.140625" style="49" customWidth="1"/>
    <col min="9480" max="9480" width="13.28515625" style="49" customWidth="1"/>
    <col min="9481" max="9481" width="11.28515625" style="49" customWidth="1"/>
    <col min="9482" max="9729" width="8.85546875" style="49"/>
    <col min="9730" max="9730" width="10" style="49" customWidth="1"/>
    <col min="9731" max="9731" width="27.28515625" style="49" customWidth="1"/>
    <col min="9732" max="9732" width="7.7109375" style="49" bestFit="1" customWidth="1"/>
    <col min="9733" max="9733" width="12.140625" style="49" customWidth="1"/>
    <col min="9734" max="9734" width="10" style="49" customWidth="1"/>
    <col min="9735" max="9735" width="12.140625" style="49" customWidth="1"/>
    <col min="9736" max="9736" width="13.28515625" style="49" customWidth="1"/>
    <col min="9737" max="9737" width="11.28515625" style="49" customWidth="1"/>
    <col min="9738" max="9985" width="8.85546875" style="49"/>
    <col min="9986" max="9986" width="10" style="49" customWidth="1"/>
    <col min="9987" max="9987" width="27.28515625" style="49" customWidth="1"/>
    <col min="9988" max="9988" width="7.7109375" style="49" bestFit="1" customWidth="1"/>
    <col min="9989" max="9989" width="12.140625" style="49" customWidth="1"/>
    <col min="9990" max="9990" width="10" style="49" customWidth="1"/>
    <col min="9991" max="9991" width="12.140625" style="49" customWidth="1"/>
    <col min="9992" max="9992" width="13.28515625" style="49" customWidth="1"/>
    <col min="9993" max="9993" width="11.28515625" style="49" customWidth="1"/>
    <col min="9994" max="10241" width="8.85546875" style="49"/>
    <col min="10242" max="10242" width="10" style="49" customWidth="1"/>
    <col min="10243" max="10243" width="27.28515625" style="49" customWidth="1"/>
    <col min="10244" max="10244" width="7.7109375" style="49" bestFit="1" customWidth="1"/>
    <col min="10245" max="10245" width="12.140625" style="49" customWidth="1"/>
    <col min="10246" max="10246" width="10" style="49" customWidth="1"/>
    <col min="10247" max="10247" width="12.140625" style="49" customWidth="1"/>
    <col min="10248" max="10248" width="13.28515625" style="49" customWidth="1"/>
    <col min="10249" max="10249" width="11.28515625" style="49" customWidth="1"/>
    <col min="10250" max="10497" width="8.85546875" style="49"/>
    <col min="10498" max="10498" width="10" style="49" customWidth="1"/>
    <col min="10499" max="10499" width="27.28515625" style="49" customWidth="1"/>
    <col min="10500" max="10500" width="7.7109375" style="49" bestFit="1" customWidth="1"/>
    <col min="10501" max="10501" width="12.140625" style="49" customWidth="1"/>
    <col min="10502" max="10502" width="10" style="49" customWidth="1"/>
    <col min="10503" max="10503" width="12.140625" style="49" customWidth="1"/>
    <col min="10504" max="10504" width="13.28515625" style="49" customWidth="1"/>
    <col min="10505" max="10505" width="11.28515625" style="49" customWidth="1"/>
    <col min="10506" max="10753" width="8.85546875" style="49"/>
    <col min="10754" max="10754" width="10" style="49" customWidth="1"/>
    <col min="10755" max="10755" width="27.28515625" style="49" customWidth="1"/>
    <col min="10756" max="10756" width="7.7109375" style="49" bestFit="1" customWidth="1"/>
    <col min="10757" max="10757" width="12.140625" style="49" customWidth="1"/>
    <col min="10758" max="10758" width="10" style="49" customWidth="1"/>
    <col min="10759" max="10759" width="12.140625" style="49" customWidth="1"/>
    <col min="10760" max="10760" width="13.28515625" style="49" customWidth="1"/>
    <col min="10761" max="10761" width="11.28515625" style="49" customWidth="1"/>
    <col min="10762" max="11009" width="8.85546875" style="49"/>
    <col min="11010" max="11010" width="10" style="49" customWidth="1"/>
    <col min="11011" max="11011" width="27.28515625" style="49" customWidth="1"/>
    <col min="11012" max="11012" width="7.7109375" style="49" bestFit="1" customWidth="1"/>
    <col min="11013" max="11013" width="12.140625" style="49" customWidth="1"/>
    <col min="11014" max="11014" width="10" style="49" customWidth="1"/>
    <col min="11015" max="11015" width="12.140625" style="49" customWidth="1"/>
    <col min="11016" max="11016" width="13.28515625" style="49" customWidth="1"/>
    <col min="11017" max="11017" width="11.28515625" style="49" customWidth="1"/>
    <col min="11018" max="11265" width="8.85546875" style="49"/>
    <col min="11266" max="11266" width="10" style="49" customWidth="1"/>
    <col min="11267" max="11267" width="27.28515625" style="49" customWidth="1"/>
    <col min="11268" max="11268" width="7.7109375" style="49" bestFit="1" customWidth="1"/>
    <col min="11269" max="11269" width="12.140625" style="49" customWidth="1"/>
    <col min="11270" max="11270" width="10" style="49" customWidth="1"/>
    <col min="11271" max="11271" width="12.140625" style="49" customWidth="1"/>
    <col min="11272" max="11272" width="13.28515625" style="49" customWidth="1"/>
    <col min="11273" max="11273" width="11.28515625" style="49" customWidth="1"/>
    <col min="11274" max="11521" width="8.85546875" style="49"/>
    <col min="11522" max="11522" width="10" style="49" customWidth="1"/>
    <col min="11523" max="11523" width="27.28515625" style="49" customWidth="1"/>
    <col min="11524" max="11524" width="7.7109375" style="49" bestFit="1" customWidth="1"/>
    <col min="11525" max="11525" width="12.140625" style="49" customWidth="1"/>
    <col min="11526" max="11526" width="10" style="49" customWidth="1"/>
    <col min="11527" max="11527" width="12.140625" style="49" customWidth="1"/>
    <col min="11528" max="11528" width="13.28515625" style="49" customWidth="1"/>
    <col min="11529" max="11529" width="11.28515625" style="49" customWidth="1"/>
    <col min="11530" max="11777" width="8.85546875" style="49"/>
    <col min="11778" max="11778" width="10" style="49" customWidth="1"/>
    <col min="11779" max="11779" width="27.28515625" style="49" customWidth="1"/>
    <col min="11780" max="11780" width="7.7109375" style="49" bestFit="1" customWidth="1"/>
    <col min="11781" max="11781" width="12.140625" style="49" customWidth="1"/>
    <col min="11782" max="11782" width="10" style="49" customWidth="1"/>
    <col min="11783" max="11783" width="12.140625" style="49" customWidth="1"/>
    <col min="11784" max="11784" width="13.28515625" style="49" customWidth="1"/>
    <col min="11785" max="11785" width="11.28515625" style="49" customWidth="1"/>
    <col min="11786" max="12033" width="8.85546875" style="49"/>
    <col min="12034" max="12034" width="10" style="49" customWidth="1"/>
    <col min="12035" max="12035" width="27.28515625" style="49" customWidth="1"/>
    <col min="12036" max="12036" width="7.7109375" style="49" bestFit="1" customWidth="1"/>
    <col min="12037" max="12037" width="12.140625" style="49" customWidth="1"/>
    <col min="12038" max="12038" width="10" style="49" customWidth="1"/>
    <col min="12039" max="12039" width="12.140625" style="49" customWidth="1"/>
    <col min="12040" max="12040" width="13.28515625" style="49" customWidth="1"/>
    <col min="12041" max="12041" width="11.28515625" style="49" customWidth="1"/>
    <col min="12042" max="12289" width="8.85546875" style="49"/>
    <col min="12290" max="12290" width="10" style="49" customWidth="1"/>
    <col min="12291" max="12291" width="27.28515625" style="49" customWidth="1"/>
    <col min="12292" max="12292" width="7.7109375" style="49" bestFit="1" customWidth="1"/>
    <col min="12293" max="12293" width="12.140625" style="49" customWidth="1"/>
    <col min="12294" max="12294" width="10" style="49" customWidth="1"/>
    <col min="12295" max="12295" width="12.140625" style="49" customWidth="1"/>
    <col min="12296" max="12296" width="13.28515625" style="49" customWidth="1"/>
    <col min="12297" max="12297" width="11.28515625" style="49" customWidth="1"/>
    <col min="12298" max="12545" width="8.85546875" style="49"/>
    <col min="12546" max="12546" width="10" style="49" customWidth="1"/>
    <col min="12547" max="12547" width="27.28515625" style="49" customWidth="1"/>
    <col min="12548" max="12548" width="7.7109375" style="49" bestFit="1" customWidth="1"/>
    <col min="12549" max="12549" width="12.140625" style="49" customWidth="1"/>
    <col min="12550" max="12550" width="10" style="49" customWidth="1"/>
    <col min="12551" max="12551" width="12.140625" style="49" customWidth="1"/>
    <col min="12552" max="12552" width="13.28515625" style="49" customWidth="1"/>
    <col min="12553" max="12553" width="11.28515625" style="49" customWidth="1"/>
    <col min="12554" max="12801" width="8.85546875" style="49"/>
    <col min="12802" max="12802" width="10" style="49" customWidth="1"/>
    <col min="12803" max="12803" width="27.28515625" style="49" customWidth="1"/>
    <col min="12804" max="12804" width="7.7109375" style="49" bestFit="1" customWidth="1"/>
    <col min="12805" max="12805" width="12.140625" style="49" customWidth="1"/>
    <col min="12806" max="12806" width="10" style="49" customWidth="1"/>
    <col min="12807" max="12807" width="12.140625" style="49" customWidth="1"/>
    <col min="12808" max="12808" width="13.28515625" style="49" customWidth="1"/>
    <col min="12809" max="12809" width="11.28515625" style="49" customWidth="1"/>
    <col min="12810" max="13057" width="8.85546875" style="49"/>
    <col min="13058" max="13058" width="10" style="49" customWidth="1"/>
    <col min="13059" max="13059" width="27.28515625" style="49" customWidth="1"/>
    <col min="13060" max="13060" width="7.7109375" style="49" bestFit="1" customWidth="1"/>
    <col min="13061" max="13061" width="12.140625" style="49" customWidth="1"/>
    <col min="13062" max="13062" width="10" style="49" customWidth="1"/>
    <col min="13063" max="13063" width="12.140625" style="49" customWidth="1"/>
    <col min="13064" max="13064" width="13.28515625" style="49" customWidth="1"/>
    <col min="13065" max="13065" width="11.28515625" style="49" customWidth="1"/>
    <col min="13066" max="13313" width="8.85546875" style="49"/>
    <col min="13314" max="13314" width="10" style="49" customWidth="1"/>
    <col min="13315" max="13315" width="27.28515625" style="49" customWidth="1"/>
    <col min="13316" max="13316" width="7.7109375" style="49" bestFit="1" customWidth="1"/>
    <col min="13317" max="13317" width="12.140625" style="49" customWidth="1"/>
    <col min="13318" max="13318" width="10" style="49" customWidth="1"/>
    <col min="13319" max="13319" width="12.140625" style="49" customWidth="1"/>
    <col min="13320" max="13320" width="13.28515625" style="49" customWidth="1"/>
    <col min="13321" max="13321" width="11.28515625" style="49" customWidth="1"/>
    <col min="13322" max="13569" width="8.85546875" style="49"/>
    <col min="13570" max="13570" width="10" style="49" customWidth="1"/>
    <col min="13571" max="13571" width="27.28515625" style="49" customWidth="1"/>
    <col min="13572" max="13572" width="7.7109375" style="49" bestFit="1" customWidth="1"/>
    <col min="13573" max="13573" width="12.140625" style="49" customWidth="1"/>
    <col min="13574" max="13574" width="10" style="49" customWidth="1"/>
    <col min="13575" max="13575" width="12.140625" style="49" customWidth="1"/>
    <col min="13576" max="13576" width="13.28515625" style="49" customWidth="1"/>
    <col min="13577" max="13577" width="11.28515625" style="49" customWidth="1"/>
    <col min="13578" max="13825" width="8.85546875" style="49"/>
    <col min="13826" max="13826" width="10" style="49" customWidth="1"/>
    <col min="13827" max="13827" width="27.28515625" style="49" customWidth="1"/>
    <col min="13828" max="13828" width="7.7109375" style="49" bestFit="1" customWidth="1"/>
    <col min="13829" max="13829" width="12.140625" style="49" customWidth="1"/>
    <col min="13830" max="13830" width="10" style="49" customWidth="1"/>
    <col min="13831" max="13831" width="12.140625" style="49" customWidth="1"/>
    <col min="13832" max="13832" width="13.28515625" style="49" customWidth="1"/>
    <col min="13833" max="13833" width="11.28515625" style="49" customWidth="1"/>
    <col min="13834" max="14081" width="8.85546875" style="49"/>
    <col min="14082" max="14082" width="10" style="49" customWidth="1"/>
    <col min="14083" max="14083" width="27.28515625" style="49" customWidth="1"/>
    <col min="14084" max="14084" width="7.7109375" style="49" bestFit="1" customWidth="1"/>
    <col min="14085" max="14085" width="12.140625" style="49" customWidth="1"/>
    <col min="14086" max="14086" width="10" style="49" customWidth="1"/>
    <col min="14087" max="14087" width="12.140625" style="49" customWidth="1"/>
    <col min="14088" max="14088" width="13.28515625" style="49" customWidth="1"/>
    <col min="14089" max="14089" width="11.28515625" style="49" customWidth="1"/>
    <col min="14090" max="14337" width="8.85546875" style="49"/>
    <col min="14338" max="14338" width="10" style="49" customWidth="1"/>
    <col min="14339" max="14339" width="27.28515625" style="49" customWidth="1"/>
    <col min="14340" max="14340" width="7.7109375" style="49" bestFit="1" customWidth="1"/>
    <col min="14341" max="14341" width="12.140625" style="49" customWidth="1"/>
    <col min="14342" max="14342" width="10" style="49" customWidth="1"/>
    <col min="14343" max="14343" width="12.140625" style="49" customWidth="1"/>
    <col min="14344" max="14344" width="13.28515625" style="49" customWidth="1"/>
    <col min="14345" max="14345" width="11.28515625" style="49" customWidth="1"/>
    <col min="14346" max="14593" width="8.85546875" style="49"/>
    <col min="14594" max="14594" width="10" style="49" customWidth="1"/>
    <col min="14595" max="14595" width="27.28515625" style="49" customWidth="1"/>
    <col min="14596" max="14596" width="7.7109375" style="49" bestFit="1" customWidth="1"/>
    <col min="14597" max="14597" width="12.140625" style="49" customWidth="1"/>
    <col min="14598" max="14598" width="10" style="49" customWidth="1"/>
    <col min="14599" max="14599" width="12.140625" style="49" customWidth="1"/>
    <col min="14600" max="14600" width="13.28515625" style="49" customWidth="1"/>
    <col min="14601" max="14601" width="11.28515625" style="49" customWidth="1"/>
    <col min="14602" max="14849" width="8.85546875" style="49"/>
    <col min="14850" max="14850" width="10" style="49" customWidth="1"/>
    <col min="14851" max="14851" width="27.28515625" style="49" customWidth="1"/>
    <col min="14852" max="14852" width="7.7109375" style="49" bestFit="1" customWidth="1"/>
    <col min="14853" max="14853" width="12.140625" style="49" customWidth="1"/>
    <col min="14854" max="14854" width="10" style="49" customWidth="1"/>
    <col min="14855" max="14855" width="12.140625" style="49" customWidth="1"/>
    <col min="14856" max="14856" width="13.28515625" style="49" customWidth="1"/>
    <col min="14857" max="14857" width="11.28515625" style="49" customWidth="1"/>
    <col min="14858" max="15105" width="8.85546875" style="49"/>
    <col min="15106" max="15106" width="10" style="49" customWidth="1"/>
    <col min="15107" max="15107" width="27.28515625" style="49" customWidth="1"/>
    <col min="15108" max="15108" width="7.7109375" style="49" bestFit="1" customWidth="1"/>
    <col min="15109" max="15109" width="12.140625" style="49" customWidth="1"/>
    <col min="15110" max="15110" width="10" style="49" customWidth="1"/>
    <col min="15111" max="15111" width="12.140625" style="49" customWidth="1"/>
    <col min="15112" max="15112" width="13.28515625" style="49" customWidth="1"/>
    <col min="15113" max="15113" width="11.28515625" style="49" customWidth="1"/>
    <col min="15114" max="15361" width="8.85546875" style="49"/>
    <col min="15362" max="15362" width="10" style="49" customWidth="1"/>
    <col min="15363" max="15363" width="27.28515625" style="49" customWidth="1"/>
    <col min="15364" max="15364" width="7.7109375" style="49" bestFit="1" customWidth="1"/>
    <col min="15365" max="15365" width="12.140625" style="49" customWidth="1"/>
    <col min="15366" max="15366" width="10" style="49" customWidth="1"/>
    <col min="15367" max="15367" width="12.140625" style="49" customWidth="1"/>
    <col min="15368" max="15368" width="13.28515625" style="49" customWidth="1"/>
    <col min="15369" max="15369" width="11.28515625" style="49" customWidth="1"/>
    <col min="15370" max="15617" width="8.85546875" style="49"/>
    <col min="15618" max="15618" width="10" style="49" customWidth="1"/>
    <col min="15619" max="15619" width="27.28515625" style="49" customWidth="1"/>
    <col min="15620" max="15620" width="7.7109375" style="49" bestFit="1" customWidth="1"/>
    <col min="15621" max="15621" width="12.140625" style="49" customWidth="1"/>
    <col min="15622" max="15622" width="10" style="49" customWidth="1"/>
    <col min="15623" max="15623" width="12.140625" style="49" customWidth="1"/>
    <col min="15624" max="15624" width="13.28515625" style="49" customWidth="1"/>
    <col min="15625" max="15625" width="11.28515625" style="49" customWidth="1"/>
    <col min="15626" max="15873" width="8.85546875" style="49"/>
    <col min="15874" max="15874" width="10" style="49" customWidth="1"/>
    <col min="15875" max="15875" width="27.28515625" style="49" customWidth="1"/>
    <col min="15876" max="15876" width="7.7109375" style="49" bestFit="1" customWidth="1"/>
    <col min="15877" max="15877" width="12.140625" style="49" customWidth="1"/>
    <col min="15878" max="15878" width="10" style="49" customWidth="1"/>
    <col min="15879" max="15879" width="12.140625" style="49" customWidth="1"/>
    <col min="15880" max="15880" width="13.28515625" style="49" customWidth="1"/>
    <col min="15881" max="15881" width="11.28515625" style="49" customWidth="1"/>
    <col min="15882" max="16129" width="8.85546875" style="49"/>
    <col min="16130" max="16130" width="10" style="49" customWidth="1"/>
    <col min="16131" max="16131" width="27.28515625" style="49" customWidth="1"/>
    <col min="16132" max="16132" width="7.7109375" style="49" bestFit="1" customWidth="1"/>
    <col min="16133" max="16133" width="12.140625" style="49" customWidth="1"/>
    <col min="16134" max="16134" width="10" style="49" customWidth="1"/>
    <col min="16135" max="16135" width="12.140625" style="49" customWidth="1"/>
    <col min="16136" max="16136" width="13.28515625" style="49" customWidth="1"/>
    <col min="16137" max="16137" width="11.28515625" style="49" customWidth="1"/>
    <col min="16138" max="16384" width="8.85546875" style="49"/>
  </cols>
  <sheetData>
    <row r="1" spans="1:9" x14ac:dyDescent="0.2">
      <c r="A1" s="48"/>
      <c r="B1" s="74"/>
      <c r="C1" s="48"/>
      <c r="D1" s="48"/>
      <c r="E1" s="48"/>
      <c r="F1" s="48"/>
      <c r="G1" s="48"/>
      <c r="H1" s="48"/>
      <c r="I1" s="48"/>
    </row>
    <row r="2" spans="1:9" ht="13.5" thickBot="1" x14ac:dyDescent="0.25">
      <c r="A2" s="48"/>
      <c r="B2" s="74"/>
      <c r="C2" s="48"/>
      <c r="D2" s="48"/>
      <c r="E2" s="48"/>
      <c r="F2" s="48"/>
      <c r="G2" s="48"/>
      <c r="H2" s="48"/>
      <c r="I2" s="48"/>
    </row>
    <row r="3" spans="1:9" ht="72" thickBot="1" x14ac:dyDescent="0.25">
      <c r="A3" s="37" t="s">
        <v>2</v>
      </c>
      <c r="B3" s="38" t="s">
        <v>0</v>
      </c>
      <c r="C3" s="39" t="s">
        <v>1</v>
      </c>
      <c r="D3" s="40" t="s">
        <v>6</v>
      </c>
      <c r="E3" s="41" t="s">
        <v>4</v>
      </c>
      <c r="F3" s="41" t="s">
        <v>5</v>
      </c>
      <c r="G3" s="42" t="s">
        <v>7</v>
      </c>
      <c r="H3" s="43" t="s">
        <v>8</v>
      </c>
      <c r="I3" s="44" t="s">
        <v>30</v>
      </c>
    </row>
    <row r="4" spans="1:9" ht="13.5" thickBot="1" x14ac:dyDescent="0.25">
      <c r="A4" s="45">
        <v>1</v>
      </c>
      <c r="B4" s="46">
        <v>2</v>
      </c>
      <c r="C4" s="46">
        <v>3</v>
      </c>
      <c r="D4" s="46">
        <v>4</v>
      </c>
      <c r="E4" s="50">
        <v>5</v>
      </c>
      <c r="F4" s="50">
        <v>6</v>
      </c>
      <c r="G4" s="50">
        <v>7</v>
      </c>
      <c r="H4" s="51">
        <v>8</v>
      </c>
      <c r="I4" s="52">
        <v>9</v>
      </c>
    </row>
    <row r="5" spans="1:9" x14ac:dyDescent="0.2">
      <c r="A5" s="78" t="s">
        <v>38</v>
      </c>
      <c r="B5" s="53" t="s">
        <v>33</v>
      </c>
      <c r="C5" s="54" t="s">
        <v>36</v>
      </c>
      <c r="D5" s="47" t="s">
        <v>9</v>
      </c>
      <c r="E5" s="55">
        <v>22</v>
      </c>
      <c r="F5" s="56">
        <v>37</v>
      </c>
      <c r="G5" s="57">
        <v>60</v>
      </c>
      <c r="H5" s="58">
        <f>F5*G5</f>
        <v>2220</v>
      </c>
      <c r="I5" s="80"/>
    </row>
    <row r="6" spans="1:9" x14ac:dyDescent="0.2">
      <c r="A6" s="78"/>
      <c r="B6" s="53" t="s">
        <v>33</v>
      </c>
      <c r="C6" s="54" t="s">
        <v>37</v>
      </c>
      <c r="D6" s="47" t="s">
        <v>9</v>
      </c>
      <c r="E6" s="55">
        <v>7</v>
      </c>
      <c r="F6" s="56">
        <v>12</v>
      </c>
      <c r="G6" s="57">
        <v>60</v>
      </c>
      <c r="H6" s="58">
        <f>F6*G6</f>
        <v>720</v>
      </c>
      <c r="I6" s="80"/>
    </row>
    <row r="7" spans="1:9" x14ac:dyDescent="0.2">
      <c r="A7" s="78"/>
      <c r="B7" s="53" t="s">
        <v>33</v>
      </c>
      <c r="C7" s="54" t="s">
        <v>31</v>
      </c>
      <c r="D7" s="47" t="s">
        <v>9</v>
      </c>
      <c r="E7" s="55">
        <v>93</v>
      </c>
      <c r="F7" s="56">
        <v>169</v>
      </c>
      <c r="G7" s="57">
        <v>60</v>
      </c>
      <c r="H7" s="58">
        <f>F7*G7</f>
        <v>10140</v>
      </c>
      <c r="I7" s="80"/>
    </row>
    <row r="8" spans="1:9" x14ac:dyDescent="0.2">
      <c r="A8" s="79"/>
      <c r="B8" s="82" t="s">
        <v>32</v>
      </c>
      <c r="C8" s="82"/>
      <c r="D8" s="82"/>
      <c r="E8" s="59">
        <f>SUM(E5:E7)</f>
        <v>122</v>
      </c>
      <c r="F8" s="60">
        <f>SUM(F5:F7)</f>
        <v>218</v>
      </c>
      <c r="G8" s="61"/>
      <c r="H8" s="62">
        <f>SUM(H5:H7)</f>
        <v>13080</v>
      </c>
      <c r="I8" s="80"/>
    </row>
    <row r="9" spans="1:9" x14ac:dyDescent="0.2">
      <c r="A9" s="78" t="s">
        <v>39</v>
      </c>
      <c r="B9" s="63" t="s">
        <v>33</v>
      </c>
      <c r="C9" s="64" t="s">
        <v>36</v>
      </c>
      <c r="D9" s="47" t="s">
        <v>9</v>
      </c>
      <c r="E9" s="55">
        <v>4</v>
      </c>
      <c r="F9" s="56">
        <v>7</v>
      </c>
      <c r="G9" s="57">
        <v>60</v>
      </c>
      <c r="H9" s="58">
        <f>F9*G9</f>
        <v>420</v>
      </c>
      <c r="I9" s="80"/>
    </row>
    <row r="10" spans="1:9" x14ac:dyDescent="0.2">
      <c r="A10" s="78"/>
      <c r="B10" s="53" t="s">
        <v>33</v>
      </c>
      <c r="C10" s="54" t="s">
        <v>37</v>
      </c>
      <c r="D10" s="47" t="s">
        <v>9</v>
      </c>
      <c r="E10" s="55">
        <v>1</v>
      </c>
      <c r="F10" s="56">
        <v>2</v>
      </c>
      <c r="G10" s="57">
        <v>60</v>
      </c>
      <c r="H10" s="58">
        <f>F10*G10</f>
        <v>120</v>
      </c>
      <c r="I10" s="80"/>
    </row>
    <row r="11" spans="1:9" x14ac:dyDescent="0.2">
      <c r="A11" s="78"/>
      <c r="B11" s="53" t="s">
        <v>33</v>
      </c>
      <c r="C11" s="54" t="s">
        <v>31</v>
      </c>
      <c r="D11" s="47" t="s">
        <v>9</v>
      </c>
      <c r="E11" s="55">
        <v>23</v>
      </c>
      <c r="F11" s="56">
        <v>42</v>
      </c>
      <c r="G11" s="57">
        <v>60</v>
      </c>
      <c r="H11" s="58">
        <f>F11*G11</f>
        <v>2520</v>
      </c>
      <c r="I11" s="80"/>
    </row>
    <row r="12" spans="1:9" x14ac:dyDescent="0.2">
      <c r="A12" s="79"/>
      <c r="B12" s="82" t="s">
        <v>32</v>
      </c>
      <c r="C12" s="82"/>
      <c r="D12" s="82"/>
      <c r="E12" s="59">
        <f>SUM(E9:E11)</f>
        <v>28</v>
      </c>
      <c r="F12" s="60">
        <f>SUM(F9:F11)</f>
        <v>51</v>
      </c>
      <c r="G12" s="61"/>
      <c r="H12" s="62">
        <f>SUM(H9:H11)</f>
        <v>3060</v>
      </c>
      <c r="I12" s="80"/>
    </row>
    <row r="13" spans="1:9" x14ac:dyDescent="0.2">
      <c r="A13" s="78" t="s">
        <v>40</v>
      </c>
      <c r="B13" s="63" t="s">
        <v>33</v>
      </c>
      <c r="C13" s="64" t="s">
        <v>36</v>
      </c>
      <c r="D13" s="47" t="s">
        <v>9</v>
      </c>
      <c r="E13" s="55">
        <v>1</v>
      </c>
      <c r="F13" s="56">
        <v>2</v>
      </c>
      <c r="G13" s="57">
        <v>60</v>
      </c>
      <c r="H13" s="58">
        <f>F13*G13</f>
        <v>120</v>
      </c>
      <c r="I13" s="80"/>
    </row>
    <row r="14" spans="1:9" x14ac:dyDescent="0.2">
      <c r="A14" s="78"/>
      <c r="B14" s="53" t="s">
        <v>33</v>
      </c>
      <c r="C14" s="54" t="s">
        <v>31</v>
      </c>
      <c r="D14" s="47" t="s">
        <v>9</v>
      </c>
      <c r="E14" s="55">
        <v>7</v>
      </c>
      <c r="F14" s="56">
        <v>13</v>
      </c>
      <c r="G14" s="57">
        <v>60</v>
      </c>
      <c r="H14" s="58">
        <f>F14*G14</f>
        <v>780</v>
      </c>
      <c r="I14" s="80"/>
    </row>
    <row r="15" spans="1:9" x14ac:dyDescent="0.2">
      <c r="A15" s="79"/>
      <c r="B15" s="82" t="s">
        <v>32</v>
      </c>
      <c r="C15" s="82"/>
      <c r="D15" s="82"/>
      <c r="E15" s="59">
        <f>SUM(E13:E14)</f>
        <v>8</v>
      </c>
      <c r="F15" s="60">
        <f>SUM(F13:F14)</f>
        <v>15</v>
      </c>
      <c r="G15" s="61"/>
      <c r="H15" s="62">
        <f>SUM(H13:H14)</f>
        <v>900</v>
      </c>
      <c r="I15" s="80"/>
    </row>
    <row r="16" spans="1:9" x14ac:dyDescent="0.2">
      <c r="A16" s="78" t="s">
        <v>41</v>
      </c>
      <c r="B16" s="63" t="s">
        <v>33</v>
      </c>
      <c r="C16" s="64" t="s">
        <v>36</v>
      </c>
      <c r="D16" s="47" t="s">
        <v>9</v>
      </c>
      <c r="E16" s="55">
        <v>7</v>
      </c>
      <c r="F16" s="56">
        <v>12</v>
      </c>
      <c r="G16" s="57">
        <v>60</v>
      </c>
      <c r="H16" s="58">
        <f>F16*G16</f>
        <v>720</v>
      </c>
      <c r="I16" s="80"/>
    </row>
    <row r="17" spans="1:9" x14ac:dyDescent="0.2">
      <c r="A17" s="78"/>
      <c r="B17" s="53" t="s">
        <v>33</v>
      </c>
      <c r="C17" s="54" t="s">
        <v>37</v>
      </c>
      <c r="D17" s="47" t="s">
        <v>9</v>
      </c>
      <c r="E17" s="55">
        <v>2</v>
      </c>
      <c r="F17" s="56">
        <v>3</v>
      </c>
      <c r="G17" s="57">
        <v>60</v>
      </c>
      <c r="H17" s="58">
        <f>F17*G17</f>
        <v>180</v>
      </c>
      <c r="I17" s="80"/>
    </row>
    <row r="18" spans="1:9" x14ac:dyDescent="0.2">
      <c r="A18" s="78"/>
      <c r="B18" s="53" t="s">
        <v>33</v>
      </c>
      <c r="C18" s="54" t="s">
        <v>31</v>
      </c>
      <c r="D18" s="47" t="s">
        <v>9</v>
      </c>
      <c r="E18" s="55">
        <v>40</v>
      </c>
      <c r="F18" s="56">
        <v>73</v>
      </c>
      <c r="G18" s="57">
        <v>60</v>
      </c>
      <c r="H18" s="58">
        <f>F18*G18</f>
        <v>4380</v>
      </c>
      <c r="I18" s="80"/>
    </row>
    <row r="19" spans="1:9" x14ac:dyDescent="0.2">
      <c r="A19" s="79"/>
      <c r="B19" s="82" t="s">
        <v>32</v>
      </c>
      <c r="C19" s="82"/>
      <c r="D19" s="82"/>
      <c r="E19" s="59">
        <f>SUM(E16:E18)</f>
        <v>49</v>
      </c>
      <c r="F19" s="60">
        <f>SUM(F16:F18)</f>
        <v>88</v>
      </c>
      <c r="G19" s="61"/>
      <c r="H19" s="62">
        <f>SUM(H16:H18)</f>
        <v>5280</v>
      </c>
      <c r="I19" s="80"/>
    </row>
    <row r="20" spans="1:9" x14ac:dyDescent="0.2">
      <c r="A20" s="78" t="s">
        <v>42</v>
      </c>
      <c r="B20" s="63" t="s">
        <v>33</v>
      </c>
      <c r="C20" s="64" t="s">
        <v>36</v>
      </c>
      <c r="D20" s="47" t="s">
        <v>9</v>
      </c>
      <c r="E20" s="55">
        <v>5</v>
      </c>
      <c r="F20" s="56">
        <v>8</v>
      </c>
      <c r="G20" s="57">
        <v>60</v>
      </c>
      <c r="H20" s="58">
        <f>F20*G20</f>
        <v>480</v>
      </c>
      <c r="I20" s="80"/>
    </row>
    <row r="21" spans="1:9" x14ac:dyDescent="0.2">
      <c r="A21" s="78"/>
      <c r="B21" s="53" t="s">
        <v>33</v>
      </c>
      <c r="C21" s="54" t="s">
        <v>37</v>
      </c>
      <c r="D21" s="47" t="s">
        <v>9</v>
      </c>
      <c r="E21" s="55">
        <v>1</v>
      </c>
      <c r="F21" s="56">
        <v>2</v>
      </c>
      <c r="G21" s="57">
        <v>60</v>
      </c>
      <c r="H21" s="58">
        <f>F21*G21</f>
        <v>120</v>
      </c>
      <c r="I21" s="80"/>
    </row>
    <row r="22" spans="1:9" x14ac:dyDescent="0.2">
      <c r="A22" s="78"/>
      <c r="B22" s="53" t="s">
        <v>33</v>
      </c>
      <c r="C22" s="54" t="s">
        <v>31</v>
      </c>
      <c r="D22" s="47" t="s">
        <v>9</v>
      </c>
      <c r="E22" s="55">
        <v>30</v>
      </c>
      <c r="F22" s="56">
        <v>55</v>
      </c>
      <c r="G22" s="57">
        <v>60</v>
      </c>
      <c r="H22" s="58">
        <f>F22*G22</f>
        <v>3300</v>
      </c>
      <c r="I22" s="80"/>
    </row>
    <row r="23" spans="1:9" x14ac:dyDescent="0.2">
      <c r="A23" s="79"/>
      <c r="B23" s="82" t="s">
        <v>32</v>
      </c>
      <c r="C23" s="82"/>
      <c r="D23" s="82"/>
      <c r="E23" s="59">
        <f>SUM(E20:E22)</f>
        <v>36</v>
      </c>
      <c r="F23" s="60">
        <f>SUM(F20:F22)</f>
        <v>65</v>
      </c>
      <c r="G23" s="61"/>
      <c r="H23" s="62">
        <f>SUM(H20:H22)</f>
        <v>3900</v>
      </c>
      <c r="I23" s="80"/>
    </row>
    <row r="24" spans="1:9" x14ac:dyDescent="0.2">
      <c r="A24" s="78" t="s">
        <v>43</v>
      </c>
      <c r="B24" s="63" t="s">
        <v>33</v>
      </c>
      <c r="C24" s="64" t="s">
        <v>36</v>
      </c>
      <c r="D24" s="47" t="s">
        <v>9</v>
      </c>
      <c r="E24" s="55">
        <v>12</v>
      </c>
      <c r="F24" s="56">
        <v>20</v>
      </c>
      <c r="G24" s="57">
        <v>60</v>
      </c>
      <c r="H24" s="58">
        <f>F24*G24</f>
        <v>1200</v>
      </c>
      <c r="I24" s="80"/>
    </row>
    <row r="25" spans="1:9" x14ac:dyDescent="0.2">
      <c r="A25" s="78"/>
      <c r="B25" s="53" t="s">
        <v>33</v>
      </c>
      <c r="C25" s="54" t="s">
        <v>37</v>
      </c>
      <c r="D25" s="47" t="s">
        <v>9</v>
      </c>
      <c r="E25" s="55">
        <v>3</v>
      </c>
      <c r="F25" s="56">
        <v>5</v>
      </c>
      <c r="G25" s="57">
        <v>60</v>
      </c>
      <c r="H25" s="58">
        <f>F25*G25</f>
        <v>300</v>
      </c>
      <c r="I25" s="80"/>
    </row>
    <row r="26" spans="1:9" x14ac:dyDescent="0.2">
      <c r="A26" s="78"/>
      <c r="B26" s="53" t="s">
        <v>33</v>
      </c>
      <c r="C26" s="54" t="s">
        <v>31</v>
      </c>
      <c r="D26" s="47" t="s">
        <v>9</v>
      </c>
      <c r="E26" s="55">
        <v>66</v>
      </c>
      <c r="F26" s="56">
        <v>120</v>
      </c>
      <c r="G26" s="57">
        <v>60</v>
      </c>
      <c r="H26" s="58">
        <f>F26*G26</f>
        <v>7200</v>
      </c>
      <c r="I26" s="80"/>
    </row>
    <row r="27" spans="1:9" x14ac:dyDescent="0.2">
      <c r="A27" s="79"/>
      <c r="B27" s="82" t="s">
        <v>32</v>
      </c>
      <c r="C27" s="82"/>
      <c r="D27" s="82"/>
      <c r="E27" s="59">
        <f>SUM(E24:E26)</f>
        <v>81</v>
      </c>
      <c r="F27" s="60">
        <f>SUM(F24:F26)</f>
        <v>145</v>
      </c>
      <c r="G27" s="61"/>
      <c r="H27" s="62">
        <f>SUM(H24:H26)</f>
        <v>8700</v>
      </c>
      <c r="I27" s="80"/>
    </row>
    <row r="28" spans="1:9" x14ac:dyDescent="0.2">
      <c r="A28" s="78" t="s">
        <v>44</v>
      </c>
      <c r="B28" s="63" t="s">
        <v>33</v>
      </c>
      <c r="C28" s="64" t="s">
        <v>36</v>
      </c>
      <c r="D28" s="47" t="s">
        <v>9</v>
      </c>
      <c r="E28" s="55">
        <v>19</v>
      </c>
      <c r="F28" s="56">
        <v>32</v>
      </c>
      <c r="G28" s="57">
        <v>60</v>
      </c>
      <c r="H28" s="58">
        <f>F28*G28</f>
        <v>1920</v>
      </c>
      <c r="I28" s="80"/>
    </row>
    <row r="29" spans="1:9" x14ac:dyDescent="0.2">
      <c r="A29" s="78"/>
      <c r="B29" s="53" t="s">
        <v>33</v>
      </c>
      <c r="C29" s="54" t="s">
        <v>37</v>
      </c>
      <c r="D29" s="47" t="s">
        <v>9</v>
      </c>
      <c r="E29" s="55">
        <v>7</v>
      </c>
      <c r="F29" s="56">
        <v>12</v>
      </c>
      <c r="G29" s="57">
        <v>60</v>
      </c>
      <c r="H29" s="58">
        <f>F29*G29</f>
        <v>720</v>
      </c>
      <c r="I29" s="80"/>
    </row>
    <row r="30" spans="1:9" x14ac:dyDescent="0.2">
      <c r="A30" s="78"/>
      <c r="B30" s="53" t="s">
        <v>33</v>
      </c>
      <c r="C30" s="54" t="s">
        <v>31</v>
      </c>
      <c r="D30" s="47" t="s">
        <v>9</v>
      </c>
      <c r="E30" s="55">
        <v>76</v>
      </c>
      <c r="F30" s="56">
        <v>138</v>
      </c>
      <c r="G30" s="57">
        <v>60</v>
      </c>
      <c r="H30" s="58">
        <f>F30*G30</f>
        <v>8280</v>
      </c>
      <c r="I30" s="80"/>
    </row>
    <row r="31" spans="1:9" x14ac:dyDescent="0.2">
      <c r="A31" s="79"/>
      <c r="B31" s="88" t="s">
        <v>32</v>
      </c>
      <c r="C31" s="89"/>
      <c r="D31" s="90"/>
      <c r="E31" s="59">
        <f>SUM(E28:E30)</f>
        <v>102</v>
      </c>
      <c r="F31" s="59">
        <f>SUM(F28:F30)</f>
        <v>182</v>
      </c>
      <c r="G31" s="61"/>
      <c r="H31" s="62">
        <f>SUM(H28:H30)</f>
        <v>10920</v>
      </c>
      <c r="I31" s="80"/>
    </row>
    <row r="32" spans="1:9" x14ac:dyDescent="0.2">
      <c r="A32" s="78" t="s">
        <v>45</v>
      </c>
      <c r="B32" s="63" t="s">
        <v>33</v>
      </c>
      <c r="C32" s="64" t="s">
        <v>36</v>
      </c>
      <c r="D32" s="47" t="s">
        <v>9</v>
      </c>
      <c r="E32" s="55">
        <v>27</v>
      </c>
      <c r="F32" s="56">
        <v>45</v>
      </c>
      <c r="G32" s="57">
        <v>60</v>
      </c>
      <c r="H32" s="58">
        <f>F32*G32</f>
        <v>2700</v>
      </c>
      <c r="I32" s="80"/>
    </row>
    <row r="33" spans="1:9" x14ac:dyDescent="0.2">
      <c r="A33" s="78"/>
      <c r="B33" s="53" t="s">
        <v>33</v>
      </c>
      <c r="C33" s="54" t="s">
        <v>37</v>
      </c>
      <c r="D33" s="47" t="s">
        <v>9</v>
      </c>
      <c r="E33" s="55">
        <v>7</v>
      </c>
      <c r="F33" s="56">
        <v>12</v>
      </c>
      <c r="G33" s="57">
        <v>60</v>
      </c>
      <c r="H33" s="58">
        <f>F33*G33</f>
        <v>720</v>
      </c>
      <c r="I33" s="80"/>
    </row>
    <row r="34" spans="1:9" x14ac:dyDescent="0.2">
      <c r="A34" s="78"/>
      <c r="B34" s="53" t="s">
        <v>33</v>
      </c>
      <c r="C34" s="54" t="s">
        <v>31</v>
      </c>
      <c r="D34" s="47" t="s">
        <v>9</v>
      </c>
      <c r="E34" s="55">
        <v>80</v>
      </c>
      <c r="F34" s="56">
        <v>145</v>
      </c>
      <c r="G34" s="57">
        <v>60</v>
      </c>
      <c r="H34" s="58">
        <f>F34*G34</f>
        <v>8700</v>
      </c>
      <c r="I34" s="80"/>
    </row>
    <row r="35" spans="1:9" x14ac:dyDescent="0.2">
      <c r="A35" s="79"/>
      <c r="B35" s="82" t="s">
        <v>32</v>
      </c>
      <c r="C35" s="82"/>
      <c r="D35" s="82"/>
      <c r="E35" s="59">
        <f>SUM(E32:E34)</f>
        <v>114</v>
      </c>
      <c r="F35" s="60">
        <f>SUM(F32:F34)</f>
        <v>202</v>
      </c>
      <c r="G35" s="61"/>
      <c r="H35" s="62">
        <f>SUM(H32:H34)</f>
        <v>12120</v>
      </c>
      <c r="I35" s="80"/>
    </row>
    <row r="36" spans="1:9" x14ac:dyDescent="0.2">
      <c r="A36" s="78" t="s">
        <v>46</v>
      </c>
      <c r="B36" s="63" t="s">
        <v>33</v>
      </c>
      <c r="C36" s="64" t="s">
        <v>36</v>
      </c>
      <c r="D36" s="47" t="s">
        <v>9</v>
      </c>
      <c r="E36" s="55">
        <v>13</v>
      </c>
      <c r="F36" s="56">
        <v>22</v>
      </c>
      <c r="G36" s="57">
        <v>60</v>
      </c>
      <c r="H36" s="58">
        <f>F36*G36</f>
        <v>1320</v>
      </c>
      <c r="I36" s="80"/>
    </row>
    <row r="37" spans="1:9" x14ac:dyDescent="0.2">
      <c r="A37" s="78"/>
      <c r="B37" s="53" t="s">
        <v>33</v>
      </c>
      <c r="C37" s="54" t="s">
        <v>37</v>
      </c>
      <c r="D37" s="47" t="s">
        <v>9</v>
      </c>
      <c r="E37" s="55">
        <v>3</v>
      </c>
      <c r="F37" s="56">
        <v>5</v>
      </c>
      <c r="G37" s="57">
        <v>60</v>
      </c>
      <c r="H37" s="58">
        <f>F37*G37</f>
        <v>300</v>
      </c>
      <c r="I37" s="80"/>
    </row>
    <row r="38" spans="1:9" x14ac:dyDescent="0.2">
      <c r="A38" s="78"/>
      <c r="B38" s="53" t="s">
        <v>33</v>
      </c>
      <c r="C38" s="54" t="s">
        <v>31</v>
      </c>
      <c r="D38" s="47" t="s">
        <v>9</v>
      </c>
      <c r="E38" s="55">
        <v>34</v>
      </c>
      <c r="F38" s="56">
        <v>62</v>
      </c>
      <c r="G38" s="57">
        <v>60</v>
      </c>
      <c r="H38" s="58">
        <f>F38*G38</f>
        <v>3720</v>
      </c>
      <c r="I38" s="80"/>
    </row>
    <row r="39" spans="1:9" x14ac:dyDescent="0.2">
      <c r="A39" s="79"/>
      <c r="B39" s="82" t="s">
        <v>32</v>
      </c>
      <c r="C39" s="82"/>
      <c r="D39" s="82"/>
      <c r="E39" s="59">
        <f>SUM(E36:E38)</f>
        <v>50</v>
      </c>
      <c r="F39" s="60">
        <f>SUM(F36:F38)</f>
        <v>89</v>
      </c>
      <c r="G39" s="61"/>
      <c r="H39" s="62">
        <f>SUM(H36:H38)</f>
        <v>5340</v>
      </c>
      <c r="I39" s="80"/>
    </row>
    <row r="40" spans="1:9" x14ac:dyDescent="0.2">
      <c r="A40" s="78" t="s">
        <v>47</v>
      </c>
      <c r="B40" s="63" t="s">
        <v>33</v>
      </c>
      <c r="C40" s="64" t="s">
        <v>36</v>
      </c>
      <c r="D40" s="47" t="s">
        <v>9</v>
      </c>
      <c r="E40" s="55">
        <v>31</v>
      </c>
      <c r="F40" s="56">
        <v>52</v>
      </c>
      <c r="G40" s="57">
        <v>60</v>
      </c>
      <c r="H40" s="58">
        <f>F40*G40</f>
        <v>3120</v>
      </c>
      <c r="I40" s="80"/>
    </row>
    <row r="41" spans="1:9" x14ac:dyDescent="0.2">
      <c r="A41" s="78"/>
      <c r="B41" s="53" t="s">
        <v>33</v>
      </c>
      <c r="C41" s="54" t="s">
        <v>37</v>
      </c>
      <c r="D41" s="47" t="s">
        <v>9</v>
      </c>
      <c r="E41" s="55">
        <v>8</v>
      </c>
      <c r="F41" s="56">
        <v>13</v>
      </c>
      <c r="G41" s="57">
        <v>60</v>
      </c>
      <c r="H41" s="58">
        <f>F41*G41</f>
        <v>780</v>
      </c>
      <c r="I41" s="80"/>
    </row>
    <row r="42" spans="1:9" x14ac:dyDescent="0.2">
      <c r="A42" s="78"/>
      <c r="B42" s="53" t="s">
        <v>33</v>
      </c>
      <c r="C42" s="54" t="s">
        <v>31</v>
      </c>
      <c r="D42" s="47" t="s">
        <v>9</v>
      </c>
      <c r="E42" s="55">
        <v>100</v>
      </c>
      <c r="F42" s="56">
        <v>182</v>
      </c>
      <c r="G42" s="57">
        <v>60</v>
      </c>
      <c r="H42" s="58">
        <f>F42*G42</f>
        <v>10920</v>
      </c>
      <c r="I42" s="80"/>
    </row>
    <row r="43" spans="1:9" x14ac:dyDescent="0.2">
      <c r="A43" s="79"/>
      <c r="B43" s="82" t="s">
        <v>32</v>
      </c>
      <c r="C43" s="82"/>
      <c r="D43" s="82"/>
      <c r="E43" s="59">
        <f>SUM(E40:E42)</f>
        <v>139</v>
      </c>
      <c r="F43" s="60">
        <f>SUM(F40:F42)</f>
        <v>247</v>
      </c>
      <c r="G43" s="61"/>
      <c r="H43" s="62">
        <f>SUM(H40:H42)</f>
        <v>14820</v>
      </c>
      <c r="I43" s="80"/>
    </row>
    <row r="44" spans="1:9" x14ac:dyDescent="0.2">
      <c r="A44" s="78" t="s">
        <v>48</v>
      </c>
      <c r="B44" s="63" t="s">
        <v>33</v>
      </c>
      <c r="C44" s="64" t="s">
        <v>36</v>
      </c>
      <c r="D44" s="47" t="s">
        <v>9</v>
      </c>
      <c r="E44" s="55">
        <v>1</v>
      </c>
      <c r="F44" s="56">
        <v>2</v>
      </c>
      <c r="G44" s="57">
        <v>60</v>
      </c>
      <c r="H44" s="58">
        <f>F44*G44</f>
        <v>120</v>
      </c>
      <c r="I44" s="80"/>
    </row>
    <row r="45" spans="1:9" x14ac:dyDescent="0.2">
      <c r="A45" s="78"/>
      <c r="B45" s="53" t="s">
        <v>33</v>
      </c>
      <c r="C45" s="76" t="s">
        <v>31</v>
      </c>
      <c r="D45" s="47" t="s">
        <v>9</v>
      </c>
      <c r="E45" s="55">
        <v>7</v>
      </c>
      <c r="F45" s="56">
        <v>13</v>
      </c>
      <c r="G45" s="57">
        <v>60</v>
      </c>
      <c r="H45" s="58">
        <f>F45*G45</f>
        <v>780</v>
      </c>
      <c r="I45" s="80"/>
    </row>
    <row r="46" spans="1:9" x14ac:dyDescent="0.2">
      <c r="A46" s="79"/>
      <c r="B46" s="82" t="s">
        <v>32</v>
      </c>
      <c r="C46" s="82"/>
      <c r="D46" s="82"/>
      <c r="E46" s="59">
        <f>SUM(E44:E45)</f>
        <v>8</v>
      </c>
      <c r="F46" s="60">
        <f>SUM(F44:F45)</f>
        <v>15</v>
      </c>
      <c r="G46" s="61"/>
      <c r="H46" s="62">
        <f>SUM(H44:H45)</f>
        <v>900</v>
      </c>
      <c r="I46" s="80"/>
    </row>
    <row r="47" spans="1:9" x14ac:dyDescent="0.2">
      <c r="A47" s="83" t="s">
        <v>49</v>
      </c>
      <c r="B47" s="53" t="s">
        <v>50</v>
      </c>
      <c r="C47" s="66" t="s">
        <v>35</v>
      </c>
      <c r="D47" s="47" t="s">
        <v>9</v>
      </c>
      <c r="E47" s="55">
        <v>14</v>
      </c>
      <c r="F47" s="56">
        <v>23</v>
      </c>
      <c r="G47" s="57">
        <v>70</v>
      </c>
      <c r="H47" s="58">
        <f>F47*G47</f>
        <v>1610</v>
      </c>
      <c r="I47" s="80"/>
    </row>
    <row r="48" spans="1:9" x14ac:dyDescent="0.2">
      <c r="A48" s="84"/>
      <c r="B48" s="53" t="s">
        <v>50</v>
      </c>
      <c r="C48" s="65" t="s">
        <v>36</v>
      </c>
      <c r="D48" s="47" t="s">
        <v>9</v>
      </c>
      <c r="E48" s="55">
        <v>49</v>
      </c>
      <c r="F48" s="56">
        <v>82</v>
      </c>
      <c r="G48" s="57">
        <v>70</v>
      </c>
      <c r="H48" s="58">
        <f>F48*G48</f>
        <v>5740</v>
      </c>
      <c r="I48" s="80"/>
    </row>
    <row r="49" spans="1:9" x14ac:dyDescent="0.2">
      <c r="A49" s="84"/>
      <c r="B49" s="53" t="s">
        <v>50</v>
      </c>
      <c r="C49" s="65" t="s">
        <v>37</v>
      </c>
      <c r="D49" s="47" t="s">
        <v>9</v>
      </c>
      <c r="E49" s="55">
        <v>3</v>
      </c>
      <c r="F49" s="56">
        <v>5</v>
      </c>
      <c r="G49" s="57">
        <v>70</v>
      </c>
      <c r="H49" s="58">
        <f>F49*G49</f>
        <v>350</v>
      </c>
      <c r="I49" s="80"/>
    </row>
    <row r="50" spans="1:9" x14ac:dyDescent="0.2">
      <c r="A50" s="84"/>
      <c r="B50" s="53" t="s">
        <v>50</v>
      </c>
      <c r="C50" s="65" t="s">
        <v>31</v>
      </c>
      <c r="D50" s="47" t="s">
        <v>9</v>
      </c>
      <c r="E50" s="55">
        <v>199</v>
      </c>
      <c r="F50" s="56">
        <v>362</v>
      </c>
      <c r="G50" s="57">
        <v>70</v>
      </c>
      <c r="H50" s="58">
        <f>F50*G50</f>
        <v>25340</v>
      </c>
      <c r="I50" s="80"/>
    </row>
    <row r="51" spans="1:9" x14ac:dyDescent="0.2">
      <c r="A51" s="84"/>
      <c r="B51" s="53" t="s">
        <v>51</v>
      </c>
      <c r="C51" s="65" t="s">
        <v>31</v>
      </c>
      <c r="D51" s="47" t="s">
        <v>9</v>
      </c>
      <c r="E51" s="55">
        <v>5</v>
      </c>
      <c r="F51" s="56">
        <v>9</v>
      </c>
      <c r="G51" s="57">
        <v>70</v>
      </c>
      <c r="H51" s="58">
        <f>F51*G51</f>
        <v>630</v>
      </c>
      <c r="I51" s="80"/>
    </row>
    <row r="52" spans="1:9" x14ac:dyDescent="0.2">
      <c r="A52" s="84"/>
      <c r="B52" s="85" t="s">
        <v>32</v>
      </c>
      <c r="C52" s="86"/>
      <c r="D52" s="77"/>
      <c r="E52" s="67">
        <f>SUM(E47:E51)</f>
        <v>270</v>
      </c>
      <c r="F52" s="68">
        <f>SUM(F47:F51)</f>
        <v>481</v>
      </c>
      <c r="G52" s="69"/>
      <c r="H52" s="70">
        <f>SUM(H47:H51)</f>
        <v>33670</v>
      </c>
      <c r="I52" s="81"/>
    </row>
    <row r="53" spans="1:9" x14ac:dyDescent="0.2">
      <c r="A53" s="87" t="s">
        <v>52</v>
      </c>
      <c r="B53" s="87"/>
      <c r="C53" s="87"/>
      <c r="D53" s="71"/>
      <c r="E53" s="72">
        <f>E8+E12+E15+E19+E23+E27+E31+E35+E39+E43+E46+E52</f>
        <v>1007</v>
      </c>
      <c r="F53" s="72">
        <f>F8+F12+F15+F19+F23+F27+F31+F35+F39+F43+F46+F52</f>
        <v>1798</v>
      </c>
      <c r="G53" s="72"/>
      <c r="H53" s="106">
        <f>H8+H12+H15+H19+H23+H27+H31+H35+H39+H43+H46+H52</f>
        <v>112690</v>
      </c>
      <c r="I53" s="73">
        <f>H53*0.05</f>
        <v>5634.5</v>
      </c>
    </row>
  </sheetData>
  <mergeCells count="26">
    <mergeCell ref="A5:A8"/>
    <mergeCell ref="B8:D8"/>
    <mergeCell ref="A20:A23"/>
    <mergeCell ref="B23:D23"/>
    <mergeCell ref="B35:D35"/>
    <mergeCell ref="A53:C53"/>
    <mergeCell ref="A36:A39"/>
    <mergeCell ref="B39:D39"/>
    <mergeCell ref="A44:A46"/>
    <mergeCell ref="B46:D46"/>
    <mergeCell ref="A9:A12"/>
    <mergeCell ref="A32:A35"/>
    <mergeCell ref="I5:I52"/>
    <mergeCell ref="A13:A15"/>
    <mergeCell ref="A16:A19"/>
    <mergeCell ref="A24:A27"/>
    <mergeCell ref="A28:A31"/>
    <mergeCell ref="A40:A43"/>
    <mergeCell ref="B43:D43"/>
    <mergeCell ref="B15:D15"/>
    <mergeCell ref="B19:D19"/>
    <mergeCell ref="A47:A52"/>
    <mergeCell ref="B52:C52"/>
    <mergeCell ref="B31:D31"/>
    <mergeCell ref="B27:D27"/>
    <mergeCell ref="B12:D12"/>
  </mergeCells>
  <pageMargins left="0.78740157480314965" right="0" top="0.78740157480314965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workbookViewId="0">
      <selection activeCell="L8" sqref="L8"/>
    </sheetView>
  </sheetViews>
  <sheetFormatPr defaultRowHeight="12.75" x14ac:dyDescent="0.2"/>
  <sheetData>
    <row r="1" spans="1:9" x14ac:dyDescent="0.2">
      <c r="A1" s="2" t="s">
        <v>10</v>
      </c>
      <c r="B1" s="1"/>
      <c r="C1" s="1"/>
      <c r="D1" s="3"/>
      <c r="E1" s="3"/>
      <c r="F1" s="1"/>
      <c r="G1" s="1"/>
      <c r="H1" s="1"/>
      <c r="I1" s="1"/>
    </row>
    <row r="2" spans="1:9" ht="67.5" x14ac:dyDescent="0.2">
      <c r="A2" s="4" t="s">
        <v>3</v>
      </c>
      <c r="B2" s="5" t="s">
        <v>2</v>
      </c>
      <c r="C2" s="6" t="s">
        <v>0</v>
      </c>
      <c r="D2" s="7" t="s">
        <v>1</v>
      </c>
      <c r="E2" s="8" t="s">
        <v>6</v>
      </c>
      <c r="F2" s="9" t="s">
        <v>4</v>
      </c>
      <c r="G2" s="9" t="s">
        <v>5</v>
      </c>
      <c r="H2" s="10" t="s">
        <v>11</v>
      </c>
      <c r="I2" s="9" t="s">
        <v>8</v>
      </c>
    </row>
    <row r="3" spans="1:9" x14ac:dyDescent="0.2">
      <c r="A3" s="11">
        <v>1</v>
      </c>
      <c r="B3" s="12">
        <v>2</v>
      </c>
      <c r="C3" s="12">
        <v>3</v>
      </c>
      <c r="D3" s="11">
        <v>4</v>
      </c>
      <c r="E3" s="12">
        <v>5</v>
      </c>
      <c r="F3" s="12">
        <v>6</v>
      </c>
      <c r="G3" s="11">
        <v>7</v>
      </c>
      <c r="H3" s="12">
        <v>8</v>
      </c>
      <c r="I3" s="12">
        <v>9</v>
      </c>
    </row>
    <row r="4" spans="1:9" x14ac:dyDescent="0.2">
      <c r="A4" s="11"/>
      <c r="B4" s="12"/>
      <c r="C4" s="12"/>
      <c r="D4" s="11"/>
      <c r="E4" s="12"/>
      <c r="F4" s="12"/>
      <c r="G4" s="11"/>
      <c r="H4" s="12"/>
      <c r="I4" s="12"/>
    </row>
    <row r="5" spans="1:9" x14ac:dyDescent="0.2">
      <c r="A5" s="11"/>
      <c r="B5" s="12"/>
      <c r="C5" s="12"/>
      <c r="D5" s="11"/>
      <c r="E5" s="12"/>
      <c r="F5" s="12"/>
      <c r="G5" s="11"/>
      <c r="H5" s="12"/>
      <c r="I5" s="12"/>
    </row>
    <row r="6" spans="1:9" x14ac:dyDescent="0.2">
      <c r="A6" s="13"/>
      <c r="B6" s="14"/>
      <c r="C6" s="14"/>
      <c r="D6" s="14"/>
      <c r="E6" s="15"/>
      <c r="F6" s="14"/>
      <c r="G6" s="14"/>
      <c r="H6" s="16"/>
      <c r="I6" s="17"/>
    </row>
    <row r="7" spans="1:9" ht="18.75" x14ac:dyDescent="0.2">
      <c r="A7" s="18"/>
      <c r="B7" s="19" t="s">
        <v>12</v>
      </c>
      <c r="C7" s="19"/>
      <c r="D7" s="19"/>
      <c r="E7" s="15"/>
      <c r="F7" s="15"/>
      <c r="G7" s="15"/>
      <c r="H7" s="20"/>
      <c r="I7" s="2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1"/>
  <sheetViews>
    <sheetView workbookViewId="0">
      <selection activeCell="A5" sqref="A5:H5"/>
    </sheetView>
  </sheetViews>
  <sheetFormatPr defaultRowHeight="12.75" x14ac:dyDescent="0.2"/>
  <cols>
    <col min="1" max="1" width="51.85546875" bestFit="1" customWidth="1"/>
    <col min="2" max="2" width="24.5703125" customWidth="1"/>
    <col min="3" max="3" width="20.85546875" customWidth="1"/>
    <col min="4" max="4" width="15.42578125" customWidth="1"/>
    <col min="5" max="5" width="13" customWidth="1"/>
  </cols>
  <sheetData>
    <row r="1" spans="1:8" ht="15.75" x14ac:dyDescent="0.25">
      <c r="A1" s="22"/>
      <c r="B1" s="22"/>
      <c r="C1" s="22"/>
      <c r="D1" s="22"/>
      <c r="E1" s="22"/>
      <c r="F1" s="22"/>
      <c r="G1" s="22"/>
      <c r="H1" s="22"/>
    </row>
    <row r="2" spans="1:8" ht="15.75" x14ac:dyDescent="0.2">
      <c r="A2" s="91" t="s">
        <v>13</v>
      </c>
      <c r="B2" s="91"/>
      <c r="C2" s="91"/>
      <c r="D2" s="91"/>
      <c r="E2" s="91"/>
      <c r="F2" s="91"/>
      <c r="G2" s="91"/>
      <c r="H2" s="91"/>
    </row>
    <row r="3" spans="1:8" ht="15.75" x14ac:dyDescent="0.2">
      <c r="A3" s="92" t="s">
        <v>14</v>
      </c>
      <c r="B3" s="92"/>
      <c r="C3" s="92"/>
      <c r="D3" s="92"/>
      <c r="E3" s="92"/>
      <c r="F3" s="92"/>
      <c r="G3" s="92"/>
      <c r="H3" s="92"/>
    </row>
    <row r="4" spans="1:8" ht="15.75" x14ac:dyDescent="0.2">
      <c r="A4" s="93" t="s">
        <v>27</v>
      </c>
      <c r="B4" s="92"/>
      <c r="C4" s="92"/>
      <c r="D4" s="92"/>
      <c r="E4" s="92"/>
      <c r="F4" s="92"/>
      <c r="G4" s="92"/>
      <c r="H4" s="92"/>
    </row>
    <row r="5" spans="1:8" ht="15.75" x14ac:dyDescent="0.2">
      <c r="A5" s="92" t="s">
        <v>34</v>
      </c>
      <c r="B5" s="92"/>
      <c r="C5" s="92"/>
      <c r="D5" s="92"/>
      <c r="E5" s="92"/>
      <c r="F5" s="92"/>
      <c r="G5" s="92"/>
      <c r="H5" s="92"/>
    </row>
    <row r="6" spans="1:8" ht="15.75" x14ac:dyDescent="0.2">
      <c r="A6" s="23"/>
      <c r="B6" s="23"/>
      <c r="C6" s="23"/>
      <c r="D6" s="23"/>
      <c r="E6" s="23"/>
      <c r="F6" s="23"/>
      <c r="G6" s="23"/>
      <c r="H6" s="23"/>
    </row>
    <row r="7" spans="1:8" ht="15.75" x14ac:dyDescent="0.2">
      <c r="A7" s="23"/>
      <c r="B7" s="23"/>
      <c r="C7" s="23"/>
      <c r="D7" s="23"/>
      <c r="E7" s="23"/>
      <c r="F7" s="23"/>
      <c r="G7" s="23"/>
      <c r="H7" s="23"/>
    </row>
    <row r="8" spans="1:8" ht="15.75" x14ac:dyDescent="0.2">
      <c r="A8" s="23"/>
      <c r="B8" s="23"/>
      <c r="C8" s="23"/>
      <c r="D8" s="23"/>
      <c r="E8" s="23"/>
      <c r="F8" s="23"/>
      <c r="G8" s="23"/>
      <c r="H8" s="23"/>
    </row>
    <row r="9" spans="1:8" ht="49.5" customHeight="1" x14ac:dyDescent="0.2">
      <c r="A9" s="94" t="s">
        <v>15</v>
      </c>
      <c r="B9" s="96" t="s">
        <v>16</v>
      </c>
      <c r="C9" s="97"/>
      <c r="D9" s="97"/>
      <c r="E9" s="98"/>
      <c r="F9" s="99" t="s">
        <v>17</v>
      </c>
      <c r="G9" s="23"/>
      <c r="H9" s="23"/>
    </row>
    <row r="10" spans="1:8" ht="15.75" x14ac:dyDescent="0.2">
      <c r="A10" s="95"/>
      <c r="B10" s="24" t="s">
        <v>18</v>
      </c>
      <c r="C10" s="24" t="s">
        <v>19</v>
      </c>
      <c r="D10" s="24" t="s">
        <v>20</v>
      </c>
      <c r="E10" s="24" t="s">
        <v>21</v>
      </c>
      <c r="F10" s="95"/>
      <c r="G10" s="23"/>
      <c r="H10" s="23"/>
    </row>
    <row r="11" spans="1:8" ht="15.75" x14ac:dyDescent="0.2">
      <c r="A11" s="25" t="s">
        <v>26</v>
      </c>
      <c r="B11" s="24"/>
      <c r="C11" s="24"/>
      <c r="D11" s="24"/>
      <c r="E11" s="24"/>
      <c r="F11" s="26"/>
      <c r="G11" s="23"/>
      <c r="H11" s="23"/>
    </row>
    <row r="12" spans="1:8" ht="15.75" x14ac:dyDescent="0.2">
      <c r="A12" s="23"/>
      <c r="B12" s="23"/>
      <c r="C12" s="23"/>
      <c r="D12" s="23"/>
      <c r="E12" s="23"/>
      <c r="F12" s="23"/>
      <c r="G12" s="23"/>
      <c r="H12" s="23"/>
    </row>
    <row r="13" spans="1:8" ht="15.75" x14ac:dyDescent="0.2">
      <c r="A13" s="27"/>
      <c r="B13" s="27"/>
      <c r="C13" s="27"/>
      <c r="D13" s="27"/>
      <c r="E13" s="27"/>
      <c r="F13" s="23"/>
      <c r="G13" s="27"/>
      <c r="H13" s="28"/>
    </row>
    <row r="14" spans="1:8" ht="15" x14ac:dyDescent="0.2">
      <c r="A14" s="100"/>
      <c r="B14" s="100"/>
      <c r="C14" s="100"/>
      <c r="D14" s="100"/>
      <c r="E14" s="29"/>
      <c r="F14" s="30"/>
      <c r="G14" s="30"/>
      <c r="H14" s="30"/>
    </row>
    <row r="15" spans="1:8" ht="15.75" x14ac:dyDescent="0.25">
      <c r="A15" s="31" t="s">
        <v>28</v>
      </c>
      <c r="B15" s="32"/>
      <c r="C15" s="29"/>
      <c r="D15" s="29"/>
      <c r="E15" s="30" t="s">
        <v>22</v>
      </c>
      <c r="F15" s="29"/>
      <c r="G15" s="22"/>
      <c r="H15" s="22"/>
    </row>
    <row r="16" spans="1:8" ht="33.75" customHeight="1" x14ac:dyDescent="0.25">
      <c r="A16" s="33" t="s">
        <v>23</v>
      </c>
      <c r="B16" s="34"/>
      <c r="C16" s="35"/>
      <c r="D16" s="101" t="s">
        <v>29</v>
      </c>
      <c r="E16" s="101"/>
      <c r="F16" s="101"/>
      <c r="G16" s="22"/>
      <c r="H16" s="22"/>
    </row>
    <row r="17" spans="1:8" ht="15" x14ac:dyDescent="0.2">
      <c r="A17" s="33"/>
      <c r="B17" s="34"/>
      <c r="C17" s="35"/>
      <c r="D17" s="35"/>
      <c r="E17" s="36"/>
      <c r="F17" s="101"/>
      <c r="G17" s="101"/>
      <c r="H17" s="101"/>
    </row>
    <row r="18" spans="1:8" ht="15" x14ac:dyDescent="0.2">
      <c r="A18" s="31"/>
      <c r="B18" s="32"/>
      <c r="C18" s="29"/>
      <c r="D18" s="29"/>
      <c r="E18" s="29"/>
      <c r="F18" s="29"/>
      <c r="G18" s="29"/>
      <c r="H18" s="29"/>
    </row>
    <row r="19" spans="1:8" ht="15" x14ac:dyDescent="0.2">
      <c r="A19" s="102" t="s">
        <v>24</v>
      </c>
      <c r="B19" s="103"/>
      <c r="C19" s="103"/>
      <c r="D19" s="103"/>
      <c r="E19" s="29"/>
      <c r="F19" s="29"/>
      <c r="G19" s="29"/>
      <c r="H19" s="29"/>
    </row>
    <row r="20" spans="1:8" ht="15" x14ac:dyDescent="0.2">
      <c r="A20" s="104" t="s">
        <v>25</v>
      </c>
      <c r="B20" s="104"/>
      <c r="C20" s="105"/>
      <c r="D20" s="105"/>
      <c r="E20" s="105"/>
      <c r="F20" s="29"/>
      <c r="G20" s="29"/>
      <c r="H20" s="29"/>
    </row>
    <row r="21" spans="1:8" ht="15.75" x14ac:dyDescent="0.25">
      <c r="A21" s="22"/>
      <c r="B21" s="22"/>
      <c r="C21" s="22"/>
      <c r="D21" s="22"/>
      <c r="E21" s="22"/>
      <c r="F21" s="22"/>
      <c r="G21" s="22"/>
      <c r="H21" s="22"/>
    </row>
  </sheetData>
  <mergeCells count="12">
    <mergeCell ref="A14:D14"/>
    <mergeCell ref="F17:H17"/>
    <mergeCell ref="A19:D19"/>
    <mergeCell ref="A20:E20"/>
    <mergeCell ref="D16:F16"/>
    <mergeCell ref="A2:H2"/>
    <mergeCell ref="A3:H3"/>
    <mergeCell ref="A4:H4"/>
    <mergeCell ref="A5:H5"/>
    <mergeCell ref="A9:A10"/>
    <mergeCell ref="B9:E9"/>
    <mergeCell ref="F9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Приложение №1</vt:lpstr>
      <vt:lpstr>Приложение №2</vt:lpstr>
      <vt:lpstr>Приложение №3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2022-12-22T08:53:36Z</cp:lastPrinted>
  <dcterms:created xsi:type="dcterms:W3CDTF">2012-01-24T13:22:39Z</dcterms:created>
  <dcterms:modified xsi:type="dcterms:W3CDTF">2023-02-15T14:49:02Z</dcterms:modified>
</cp:coreProperties>
</file>