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13" r:id="rId1"/>
    <sheet name="Прил 2" sheetId="14" r:id="rId2"/>
    <sheet name="Прил 3" sheetId="15" r:id="rId3"/>
  </sheets>
  <definedNames>
    <definedName name="_xlnm._FilterDatabase" localSheetId="0" hidden="1">'Прил 1'!$A$2:$K$67</definedName>
    <definedName name="_xlnm._FilterDatabase" localSheetId="1" hidden="1">'Прил 2'!$A$2:$K$67</definedName>
  </definedNames>
  <calcPr calcId="145621"/>
</workbook>
</file>

<file path=xl/sharedStrings.xml><?xml version="1.0" encoding="utf-8"?>
<sst xmlns="http://schemas.openxmlformats.org/spreadsheetml/2006/main" count="299" uniqueCount="48">
  <si>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</si>
  <si>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</si>
  <si>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</si>
  <si>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</si>
  <si>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</si>
  <si>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</si>
  <si>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</si>
  <si>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</si>
  <si>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</si>
  <si>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</si>
  <si>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</si>
  <si>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</si>
  <si>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</si>
  <si>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</si>
  <si>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</si>
  <si>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</si>
  <si>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</si>
  <si>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</si>
  <si>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</si>
  <si>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</si>
  <si>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Бук</t>
  </si>
  <si>
    <t>Ч.бор</t>
  </si>
  <si>
    <t>Клен</t>
  </si>
  <si>
    <t>Мъждрян</t>
  </si>
  <si>
    <t>Трупи за бичене до 29 см.</t>
  </si>
  <si>
    <t>1105 м</t>
  </si>
  <si>
    <t>409 ж</t>
  </si>
  <si>
    <t>410 а</t>
  </si>
  <si>
    <t>400 и</t>
  </si>
  <si>
    <t>Трупи за бичене над 30 см.</t>
  </si>
  <si>
    <t>Обект</t>
  </si>
  <si>
    <t>Гаранция за участие лв.</t>
  </si>
  <si>
    <t>Приложение 1</t>
  </si>
  <si>
    <t>Приложение 2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</si>
  <si>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</si>
  <si>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</si>
  <si>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</si>
  <si>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</si>
  <si>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</si>
  <si>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</si>
  <si>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I</t>
  </si>
  <si>
    <t>II</t>
  </si>
  <si>
    <t>III</t>
  </si>
  <si>
    <t>IV</t>
  </si>
  <si>
    <t>400 и, 409 ж, 410 а, 1105 м</t>
  </si>
  <si>
    <t>Всичко за Обект 3-22-2023</t>
  </si>
  <si>
    <t>3-22-2023</t>
  </si>
  <si>
    <t>График за покупко-продажба на дървесина по тримесечия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</si>
</sst>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2" fillId="3" borderId="1" xfId="20" applyFont="1" applyFill="1" applyBorder="1">
      <alignment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3" borderId="1" xfId="20" applyNumberFormat="1" applyFont="1" applyFill="1" applyBorder="1" applyAlignment="1" applyProtection="1">
      <alignment horizontal="left" vertical="top"/>
      <protection/>
    </xf>
    <xf numFmtId="0" fontId="3" fillId="3" borderId="1" xfId="20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 applyProtection="1">
      <alignment horizontal="right"/>
      <protection/>
    </xf>
    <xf numFmtId="2" fontId="3" fillId="3" borderId="1" xfId="20" applyNumberFormat="1" applyFont="1" applyFill="1" applyBorder="1" applyAlignment="1" applyProtection="1">
      <alignment horizontal="right"/>
      <protection/>
    </xf>
    <xf numFmtId="0" fontId="2" fillId="2" borderId="4" xfId="20" applyNumberFormat="1" applyFont="1" applyFill="1" applyBorder="1" applyAlignment="1" applyProtection="1">
      <alignment horizontal="left" vertical="top"/>
      <protection/>
    </xf>
    <xf numFmtId="0" fontId="3" fillId="2" borderId="5" xfId="20" applyFont="1" applyFill="1" applyBorder="1" applyAlignment="1">
      <alignment horizontal="right"/>
      <protection/>
    </xf>
    <xf numFmtId="1" fontId="3" fillId="2" borderId="5" xfId="20" applyNumberFormat="1" applyFont="1" applyFill="1" applyBorder="1" applyAlignment="1" applyProtection="1">
      <alignment horizontal="right"/>
      <protection/>
    </xf>
    <xf numFmtId="0" fontId="2" fillId="2" borderId="6" xfId="20" applyFont="1" applyFill="1" applyBorder="1">
      <alignment/>
      <protection/>
    </xf>
    <xf numFmtId="2" fontId="3" fillId="2" borderId="5" xfId="20" applyNumberFormat="1" applyFont="1" applyFill="1" applyBorder="1" applyAlignment="1" applyProtection="1">
      <alignment horizontal="right"/>
      <protection/>
    </xf>
    <xf numFmtId="0" fontId="2" fillId="0" borderId="7" xfId="20" applyFont="1" applyFill="1" applyBorder="1">
      <alignment/>
      <protection/>
    </xf>
    <xf numFmtId="0" fontId="2" fillId="0" borderId="8" xfId="20" applyFont="1" applyBorder="1" applyAlignment="1">
      <alignment vertical="center"/>
      <protection/>
    </xf>
    <xf numFmtId="0" fontId="2" fillId="0" borderId="7" xfId="20" applyNumberFormat="1" applyFont="1" applyFill="1" applyBorder="1" applyAlignment="1" applyProtection="1">
      <alignment horizontal="right" vertical="top"/>
      <protection/>
    </xf>
    <xf numFmtId="1" fontId="2" fillId="0" borderId="7" xfId="20" applyNumberFormat="1" applyFont="1" applyFill="1" applyBorder="1" applyAlignment="1" applyProtection="1">
      <alignment horizontal="right" vertical="top"/>
      <protection/>
    </xf>
    <xf numFmtId="2" fontId="2" fillId="0" borderId="8" xfId="20" applyNumberFormat="1" applyFont="1" applyBorder="1">
      <alignment/>
      <protection/>
    </xf>
    <xf numFmtId="2" fontId="4" fillId="3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 topLeftCell="A43">
      <selection activeCell="E6" sqref="E6:E65"/>
    </sheetView>
  </sheetViews>
  <sheetFormatPr defaultColWidth="9.140625" defaultRowHeight="15"/>
  <cols>
    <col min="1" max="1" width="10.140625" style="17" bestFit="1" customWidth="1"/>
    <col min="2" max="2" width="10.57421875" style="0" customWidth="1"/>
    <col min="4" max="4" width="36.7109375" style="0" customWidth="1"/>
    <col min="9" max="9" width="10.140625" style="0" customWidth="1"/>
    <col min="10" max="10" width="10.421875" style="0" customWidth="1"/>
    <col min="11" max="11" width="10.7109375" style="0" bestFit="1" customWidth="1"/>
    <col min="12" max="12" width="10.140625" style="0" customWidth="1"/>
    <col min="21" max="23" width="9.140625" style="0" customWidth="1"/>
  </cols>
  <sheetData>
    <row r="1" ht="15">
      <c r="D1" s="37" t="s">
        <v>32</v>
      </c>
    </row>
    <row r="2" spans="1:12" ht="93" customHeight="1">
      <c r="A2" s="19" t="s">
        <v>30</v>
      </c>
      <c r="B2" s="18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31</v>
      </c>
    </row>
    <row r="3" spans="1:12" s="16" customFormat="1" ht="15.75">
      <c r="A3" s="46" t="s">
        <v>46</v>
      </c>
      <c r="B3" s="49" t="s">
        <v>28</v>
      </c>
      <c r="C3" s="31" t="s">
        <v>21</v>
      </c>
      <c r="D3" s="32" t="s">
        <v>29</v>
      </c>
      <c r="E3" s="33">
        <v>1</v>
      </c>
      <c r="F3" s="34"/>
      <c r="G3" s="35">
        <v>120</v>
      </c>
      <c r="H3" s="35"/>
      <c r="I3" s="35">
        <f aca="true" t="shared" si="0" ref="I3:I4">E3*G3</f>
        <v>120</v>
      </c>
      <c r="J3" s="35"/>
      <c r="K3" s="35">
        <f aca="true" t="shared" si="1" ref="K3:K4">I3</f>
        <v>120</v>
      </c>
      <c r="L3" s="45"/>
    </row>
    <row r="4" spans="1:12" s="16" customFormat="1" ht="15.75">
      <c r="A4" s="47"/>
      <c r="B4" s="49"/>
      <c r="C4" s="3" t="s">
        <v>21</v>
      </c>
      <c r="D4" s="4" t="s">
        <v>24</v>
      </c>
      <c r="E4" s="8">
        <v>4</v>
      </c>
      <c r="F4" s="9"/>
      <c r="G4" s="7">
        <v>115</v>
      </c>
      <c r="H4" s="7"/>
      <c r="I4" s="7">
        <f t="shared" si="0"/>
        <v>460</v>
      </c>
      <c r="J4" s="7"/>
      <c r="K4" s="7">
        <f t="shared" si="1"/>
        <v>460</v>
      </c>
      <c r="L4" s="45"/>
    </row>
    <row r="5" spans="1:12" s="16" customFormat="1" ht="15.75">
      <c r="A5" s="47"/>
      <c r="B5" s="49"/>
      <c r="C5" s="3" t="s">
        <v>21</v>
      </c>
      <c r="D5" s="4" t="s">
        <v>16</v>
      </c>
      <c r="E5" s="8">
        <v>7</v>
      </c>
      <c r="F5" s="9">
        <v>11</v>
      </c>
      <c r="G5" s="6"/>
      <c r="H5" s="7">
        <v>55</v>
      </c>
      <c r="I5" s="7"/>
      <c r="J5" s="7">
        <f aca="true" t="shared" si="2" ref="J5:J7">F5*H5</f>
        <v>605</v>
      </c>
      <c r="K5" s="7">
        <f aca="true" t="shared" si="3" ref="K5:K7">J5</f>
        <v>605</v>
      </c>
      <c r="L5" s="45"/>
    </row>
    <row r="6" spans="1:12" s="16" customFormat="1" ht="15.75">
      <c r="A6" s="47"/>
      <c r="B6" s="49"/>
      <c r="C6" s="3" t="s">
        <v>21</v>
      </c>
      <c r="D6" s="4" t="s">
        <v>11</v>
      </c>
      <c r="E6" s="8">
        <v>20</v>
      </c>
      <c r="F6" s="9">
        <v>31</v>
      </c>
      <c r="G6" s="6"/>
      <c r="H6" s="7">
        <v>55</v>
      </c>
      <c r="I6" s="7"/>
      <c r="J6" s="7">
        <f t="shared" si="2"/>
        <v>1705</v>
      </c>
      <c r="K6" s="7">
        <f t="shared" si="3"/>
        <v>1705</v>
      </c>
      <c r="L6" s="45"/>
    </row>
    <row r="7" spans="1:12" s="16" customFormat="1" ht="15.75">
      <c r="A7" s="47"/>
      <c r="B7" s="49"/>
      <c r="C7" s="3" t="s">
        <v>21</v>
      </c>
      <c r="D7" s="4" t="s">
        <v>12</v>
      </c>
      <c r="E7" s="8">
        <v>9</v>
      </c>
      <c r="F7" s="9">
        <v>15</v>
      </c>
      <c r="G7" s="6"/>
      <c r="H7" s="7">
        <v>55</v>
      </c>
      <c r="I7" s="7"/>
      <c r="J7" s="7">
        <f t="shared" si="2"/>
        <v>825</v>
      </c>
      <c r="K7" s="7">
        <f t="shared" si="3"/>
        <v>825</v>
      </c>
      <c r="L7" s="45"/>
    </row>
    <row r="8" spans="1:12" s="16" customFormat="1" ht="15.75">
      <c r="A8" s="47"/>
      <c r="B8" s="49"/>
      <c r="C8" s="3" t="s">
        <v>21</v>
      </c>
      <c r="D8" s="4" t="s">
        <v>13</v>
      </c>
      <c r="E8" s="8">
        <v>1</v>
      </c>
      <c r="F8" s="9"/>
      <c r="G8" s="7">
        <v>95</v>
      </c>
      <c r="H8" s="7"/>
      <c r="I8" s="7">
        <f>E8*G8</f>
        <v>95</v>
      </c>
      <c r="J8" s="7"/>
      <c r="K8" s="7">
        <f>I8</f>
        <v>95</v>
      </c>
      <c r="L8" s="45"/>
    </row>
    <row r="9" spans="1:12" s="16" customFormat="1" ht="15.75">
      <c r="A9" s="47"/>
      <c r="B9" s="50"/>
      <c r="C9" s="10"/>
      <c r="D9" s="11" t="s">
        <v>14</v>
      </c>
      <c r="E9" s="12">
        <v>42</v>
      </c>
      <c r="F9" s="12">
        <v>57</v>
      </c>
      <c r="G9" s="13"/>
      <c r="H9" s="13"/>
      <c r="I9" s="14"/>
      <c r="J9" s="14"/>
      <c r="K9" s="14">
        <f>SUM(K3:K8)</f>
        <v>3810</v>
      </c>
      <c r="L9" s="45"/>
    </row>
    <row r="10" spans="1:12" s="16" customFormat="1" ht="15.75">
      <c r="A10" s="47"/>
      <c r="B10" s="49" t="s">
        <v>26</v>
      </c>
      <c r="C10" s="3" t="s">
        <v>15</v>
      </c>
      <c r="D10" s="4" t="s">
        <v>29</v>
      </c>
      <c r="E10" s="8">
        <v>3</v>
      </c>
      <c r="F10" s="8"/>
      <c r="G10" s="7">
        <v>200</v>
      </c>
      <c r="H10" s="6"/>
      <c r="I10" s="7">
        <f aca="true" t="shared" si="4" ref="I10:I11">E10*G10</f>
        <v>600</v>
      </c>
      <c r="J10" s="7"/>
      <c r="K10" s="7">
        <f aca="true" t="shared" si="5" ref="K10:K11">I10</f>
        <v>600</v>
      </c>
      <c r="L10" s="45"/>
    </row>
    <row r="11" spans="1:12" s="16" customFormat="1" ht="15.75">
      <c r="A11" s="47"/>
      <c r="B11" s="49"/>
      <c r="C11" s="3" t="s">
        <v>15</v>
      </c>
      <c r="D11" s="4" t="s">
        <v>24</v>
      </c>
      <c r="E11" s="8">
        <v>1</v>
      </c>
      <c r="F11" s="8"/>
      <c r="G11" s="7">
        <v>180</v>
      </c>
      <c r="H11" s="6"/>
      <c r="I11" s="7">
        <f t="shared" si="4"/>
        <v>180</v>
      </c>
      <c r="J11" s="7"/>
      <c r="K11" s="7">
        <f t="shared" si="5"/>
        <v>180</v>
      </c>
      <c r="L11" s="45"/>
    </row>
    <row r="12" spans="1:12" s="16" customFormat="1" ht="15.75">
      <c r="A12" s="47"/>
      <c r="B12" s="49"/>
      <c r="C12" s="3" t="s">
        <v>15</v>
      </c>
      <c r="D12" s="4" t="s">
        <v>10</v>
      </c>
      <c r="E12" s="8">
        <v>1</v>
      </c>
      <c r="F12" s="15">
        <v>2</v>
      </c>
      <c r="G12" s="6"/>
      <c r="H12" s="7">
        <v>67</v>
      </c>
      <c r="I12" s="7"/>
      <c r="J12" s="7">
        <f aca="true" t="shared" si="6" ref="J12:J14">F12*H12</f>
        <v>134</v>
      </c>
      <c r="K12" s="7">
        <f aca="true" t="shared" si="7" ref="K12:K14">J12</f>
        <v>134</v>
      </c>
      <c r="L12" s="45"/>
    </row>
    <row r="13" spans="1:12" s="16" customFormat="1" ht="15.75">
      <c r="A13" s="47"/>
      <c r="B13" s="49"/>
      <c r="C13" s="3" t="s">
        <v>15</v>
      </c>
      <c r="D13" s="4" t="s">
        <v>11</v>
      </c>
      <c r="E13" s="8">
        <v>15</v>
      </c>
      <c r="F13" s="15">
        <v>25</v>
      </c>
      <c r="G13" s="6"/>
      <c r="H13" s="7">
        <v>67</v>
      </c>
      <c r="I13" s="7"/>
      <c r="J13" s="7">
        <f t="shared" si="6"/>
        <v>1675</v>
      </c>
      <c r="K13" s="7">
        <f t="shared" si="7"/>
        <v>1675</v>
      </c>
      <c r="L13" s="45"/>
    </row>
    <row r="14" spans="1:12" s="16" customFormat="1" ht="15.75">
      <c r="A14" s="47"/>
      <c r="B14" s="49"/>
      <c r="C14" s="3" t="s">
        <v>15</v>
      </c>
      <c r="D14" s="4" t="s">
        <v>12</v>
      </c>
      <c r="E14" s="8">
        <v>5</v>
      </c>
      <c r="F14" s="15">
        <v>9</v>
      </c>
      <c r="G14" s="6"/>
      <c r="H14" s="7">
        <v>67</v>
      </c>
      <c r="I14" s="7"/>
      <c r="J14" s="7">
        <f t="shared" si="6"/>
        <v>603</v>
      </c>
      <c r="K14" s="7">
        <f t="shared" si="7"/>
        <v>603</v>
      </c>
      <c r="L14" s="45"/>
    </row>
    <row r="15" spans="1:12" s="16" customFormat="1" ht="15.75">
      <c r="A15" s="47"/>
      <c r="B15" s="49"/>
      <c r="C15" s="3" t="s">
        <v>15</v>
      </c>
      <c r="D15" s="4" t="s">
        <v>13</v>
      </c>
      <c r="E15" s="8">
        <v>1</v>
      </c>
      <c r="F15" s="15"/>
      <c r="G15" s="7">
        <v>125</v>
      </c>
      <c r="H15" s="7"/>
      <c r="I15" s="7">
        <f aca="true" t="shared" si="8" ref="I15:I17">E15*G15</f>
        <v>125</v>
      </c>
      <c r="J15" s="7"/>
      <c r="K15" s="7">
        <f aca="true" t="shared" si="9" ref="K15:K17">I15</f>
        <v>125</v>
      </c>
      <c r="L15" s="45"/>
    </row>
    <row r="16" spans="1:12" s="16" customFormat="1" ht="15.75">
      <c r="A16" s="47"/>
      <c r="B16" s="49"/>
      <c r="C16" s="3" t="s">
        <v>17</v>
      </c>
      <c r="D16" s="4" t="s">
        <v>29</v>
      </c>
      <c r="E16" s="5">
        <v>1</v>
      </c>
      <c r="F16" s="5"/>
      <c r="G16" s="7">
        <v>123</v>
      </c>
      <c r="H16" s="6"/>
      <c r="I16" s="7">
        <f t="shared" si="8"/>
        <v>123</v>
      </c>
      <c r="J16" s="7"/>
      <c r="K16" s="7">
        <f t="shared" si="9"/>
        <v>123</v>
      </c>
      <c r="L16" s="45"/>
    </row>
    <row r="17" spans="1:12" s="16" customFormat="1" ht="15.75">
      <c r="A17" s="47"/>
      <c r="B17" s="49"/>
      <c r="C17" s="3" t="s">
        <v>17</v>
      </c>
      <c r="D17" s="4" t="s">
        <v>24</v>
      </c>
      <c r="E17" s="8">
        <v>2</v>
      </c>
      <c r="F17" s="8"/>
      <c r="G17" s="7">
        <v>123</v>
      </c>
      <c r="H17" s="6"/>
      <c r="I17" s="7">
        <f t="shared" si="8"/>
        <v>246</v>
      </c>
      <c r="J17" s="7"/>
      <c r="K17" s="7">
        <f t="shared" si="9"/>
        <v>246</v>
      </c>
      <c r="L17" s="45"/>
    </row>
    <row r="18" spans="1:12" s="16" customFormat="1" ht="15.75">
      <c r="A18" s="47"/>
      <c r="B18" s="49"/>
      <c r="C18" s="3" t="s">
        <v>17</v>
      </c>
      <c r="D18" s="4" t="s">
        <v>11</v>
      </c>
      <c r="E18" s="8">
        <v>5</v>
      </c>
      <c r="F18" s="15">
        <v>8</v>
      </c>
      <c r="G18" s="6"/>
      <c r="H18" s="7">
        <v>67</v>
      </c>
      <c r="I18" s="7"/>
      <c r="J18" s="7">
        <f aca="true" t="shared" si="10" ref="J18:J21">F18*H18</f>
        <v>536</v>
      </c>
      <c r="K18" s="7">
        <f aca="true" t="shared" si="11" ref="K18:K21">J18</f>
        <v>536</v>
      </c>
      <c r="L18" s="45"/>
    </row>
    <row r="19" spans="1:12" s="16" customFormat="1" ht="15.75">
      <c r="A19" s="47"/>
      <c r="B19" s="49"/>
      <c r="C19" s="3" t="s">
        <v>17</v>
      </c>
      <c r="D19" s="4" t="s">
        <v>12</v>
      </c>
      <c r="E19" s="8">
        <v>3</v>
      </c>
      <c r="F19" s="15">
        <v>5</v>
      </c>
      <c r="G19" s="6"/>
      <c r="H19" s="7">
        <v>67</v>
      </c>
      <c r="I19" s="7"/>
      <c r="J19" s="7">
        <f t="shared" si="10"/>
        <v>335</v>
      </c>
      <c r="K19" s="7">
        <f t="shared" si="11"/>
        <v>335</v>
      </c>
      <c r="L19" s="45"/>
    </row>
    <row r="20" spans="1:12" s="16" customFormat="1" ht="15.75">
      <c r="A20" s="47"/>
      <c r="B20" s="49"/>
      <c r="C20" s="3" t="s">
        <v>23</v>
      </c>
      <c r="D20" s="4" t="s">
        <v>11</v>
      </c>
      <c r="E20" s="8">
        <v>8</v>
      </c>
      <c r="F20" s="15">
        <v>13</v>
      </c>
      <c r="G20" s="6"/>
      <c r="H20" s="7">
        <v>67</v>
      </c>
      <c r="I20" s="7"/>
      <c r="J20" s="7">
        <f t="shared" si="10"/>
        <v>871</v>
      </c>
      <c r="K20" s="7">
        <f t="shared" si="11"/>
        <v>871</v>
      </c>
      <c r="L20" s="45"/>
    </row>
    <row r="21" spans="1:12" s="16" customFormat="1" ht="15.75">
      <c r="A21" s="47"/>
      <c r="B21" s="49"/>
      <c r="C21" s="3" t="s">
        <v>23</v>
      </c>
      <c r="D21" s="4" t="s">
        <v>12</v>
      </c>
      <c r="E21" s="8">
        <v>4</v>
      </c>
      <c r="F21" s="15">
        <v>7</v>
      </c>
      <c r="G21" s="6"/>
      <c r="H21" s="7">
        <v>67</v>
      </c>
      <c r="I21" s="7"/>
      <c r="J21" s="7">
        <f t="shared" si="10"/>
        <v>469</v>
      </c>
      <c r="K21" s="7">
        <f t="shared" si="11"/>
        <v>469</v>
      </c>
      <c r="L21" s="45"/>
    </row>
    <row r="22" spans="1:12" s="16" customFormat="1" ht="15.75">
      <c r="A22" s="47"/>
      <c r="B22" s="49"/>
      <c r="C22" s="3" t="s">
        <v>20</v>
      </c>
      <c r="D22" s="4" t="s">
        <v>24</v>
      </c>
      <c r="E22" s="8">
        <v>1</v>
      </c>
      <c r="F22" s="9"/>
      <c r="G22" s="7">
        <v>145</v>
      </c>
      <c r="H22" s="7"/>
      <c r="I22" s="7">
        <f>E22*G22</f>
        <v>145</v>
      </c>
      <c r="J22" s="7"/>
      <c r="K22" s="7">
        <f>I22</f>
        <v>145</v>
      </c>
      <c r="L22" s="45"/>
    </row>
    <row r="23" spans="1:12" s="16" customFormat="1" ht="15.75">
      <c r="A23" s="47"/>
      <c r="B23" s="49"/>
      <c r="C23" s="3" t="s">
        <v>20</v>
      </c>
      <c r="D23" s="4" t="s">
        <v>16</v>
      </c>
      <c r="E23" s="8">
        <v>1</v>
      </c>
      <c r="F23" s="15">
        <v>2</v>
      </c>
      <c r="G23" s="6"/>
      <c r="H23" s="7">
        <v>67</v>
      </c>
      <c r="I23" s="7"/>
      <c r="J23" s="7">
        <f aca="true" t="shared" si="12" ref="J23:J29">F23*H23</f>
        <v>134</v>
      </c>
      <c r="K23" s="7">
        <f aca="true" t="shared" si="13" ref="K23:K29">J23</f>
        <v>134</v>
      </c>
      <c r="L23" s="45"/>
    </row>
    <row r="24" spans="1:12" s="16" customFormat="1" ht="15.75">
      <c r="A24" s="47"/>
      <c r="B24" s="49"/>
      <c r="C24" s="3" t="s">
        <v>20</v>
      </c>
      <c r="D24" s="4" t="s">
        <v>11</v>
      </c>
      <c r="E24" s="8">
        <v>10</v>
      </c>
      <c r="F24" s="15">
        <v>17</v>
      </c>
      <c r="G24" s="6"/>
      <c r="H24" s="7">
        <v>67</v>
      </c>
      <c r="I24" s="7"/>
      <c r="J24" s="7">
        <f t="shared" si="12"/>
        <v>1139</v>
      </c>
      <c r="K24" s="7">
        <f t="shared" si="13"/>
        <v>1139</v>
      </c>
      <c r="L24" s="45"/>
    </row>
    <row r="25" spans="1:12" s="16" customFormat="1" ht="15.75">
      <c r="A25" s="47"/>
      <c r="B25" s="49"/>
      <c r="C25" s="3" t="s">
        <v>20</v>
      </c>
      <c r="D25" s="4" t="s">
        <v>12</v>
      </c>
      <c r="E25" s="8">
        <v>7</v>
      </c>
      <c r="F25" s="15">
        <v>13</v>
      </c>
      <c r="G25" s="6"/>
      <c r="H25" s="7">
        <v>67</v>
      </c>
      <c r="I25" s="7"/>
      <c r="J25" s="7">
        <f t="shared" si="12"/>
        <v>871</v>
      </c>
      <c r="K25" s="7">
        <f t="shared" si="13"/>
        <v>871</v>
      </c>
      <c r="L25" s="45"/>
    </row>
    <row r="26" spans="1:12" s="16" customFormat="1" ht="15.75">
      <c r="A26" s="47"/>
      <c r="B26" s="49"/>
      <c r="C26" s="3" t="s">
        <v>22</v>
      </c>
      <c r="D26" s="4" t="s">
        <v>11</v>
      </c>
      <c r="E26" s="8">
        <v>2</v>
      </c>
      <c r="F26" s="15">
        <v>3</v>
      </c>
      <c r="G26" s="6"/>
      <c r="H26" s="7">
        <v>67</v>
      </c>
      <c r="I26" s="7"/>
      <c r="J26" s="7">
        <f t="shared" si="12"/>
        <v>201</v>
      </c>
      <c r="K26" s="7">
        <f t="shared" si="13"/>
        <v>201</v>
      </c>
      <c r="L26" s="45"/>
    </row>
    <row r="27" spans="1:12" s="16" customFormat="1" ht="15.75">
      <c r="A27" s="47"/>
      <c r="B27" s="49"/>
      <c r="C27" s="3" t="s">
        <v>22</v>
      </c>
      <c r="D27" s="4" t="s">
        <v>12</v>
      </c>
      <c r="E27" s="8">
        <v>2</v>
      </c>
      <c r="F27" s="15">
        <v>4</v>
      </c>
      <c r="G27" s="6"/>
      <c r="H27" s="7">
        <v>67</v>
      </c>
      <c r="I27" s="7"/>
      <c r="J27" s="7">
        <f t="shared" si="12"/>
        <v>268</v>
      </c>
      <c r="K27" s="7">
        <f t="shared" si="13"/>
        <v>268</v>
      </c>
      <c r="L27" s="45"/>
    </row>
    <row r="28" spans="1:12" s="16" customFormat="1" ht="15.75">
      <c r="A28" s="47"/>
      <c r="B28" s="49"/>
      <c r="C28" s="3" t="s">
        <v>18</v>
      </c>
      <c r="D28" s="4" t="s">
        <v>11</v>
      </c>
      <c r="E28" s="8">
        <v>15</v>
      </c>
      <c r="F28" s="15">
        <v>25</v>
      </c>
      <c r="G28" s="6"/>
      <c r="H28" s="7">
        <v>67</v>
      </c>
      <c r="I28" s="7"/>
      <c r="J28" s="7">
        <f t="shared" si="12"/>
        <v>1675</v>
      </c>
      <c r="K28" s="7">
        <f t="shared" si="13"/>
        <v>1675</v>
      </c>
      <c r="L28" s="45"/>
    </row>
    <row r="29" spans="1:12" s="16" customFormat="1" ht="15.75">
      <c r="A29" s="47"/>
      <c r="B29" s="49"/>
      <c r="C29" s="3" t="s">
        <v>18</v>
      </c>
      <c r="D29" s="4" t="s">
        <v>12</v>
      </c>
      <c r="E29" s="8">
        <v>12</v>
      </c>
      <c r="F29" s="15">
        <v>22</v>
      </c>
      <c r="G29" s="6"/>
      <c r="H29" s="7">
        <v>67</v>
      </c>
      <c r="I29" s="7"/>
      <c r="J29" s="7">
        <f t="shared" si="12"/>
        <v>1474</v>
      </c>
      <c r="K29" s="7">
        <f t="shared" si="13"/>
        <v>1474</v>
      </c>
      <c r="L29" s="45"/>
    </row>
    <row r="30" spans="1:12" s="16" customFormat="1" ht="15.75">
      <c r="A30" s="47"/>
      <c r="B30" s="49"/>
      <c r="C30" s="3" t="s">
        <v>19</v>
      </c>
      <c r="D30" s="4" t="s">
        <v>29</v>
      </c>
      <c r="E30" s="8">
        <v>2</v>
      </c>
      <c r="F30" s="9"/>
      <c r="G30" s="7">
        <v>115</v>
      </c>
      <c r="H30" s="7"/>
      <c r="I30" s="7">
        <f aca="true" t="shared" si="14" ref="I30:I31">E30*G30</f>
        <v>230</v>
      </c>
      <c r="J30" s="7"/>
      <c r="K30" s="7">
        <f aca="true" t="shared" si="15" ref="K30:K31">I30</f>
        <v>230</v>
      </c>
      <c r="L30" s="45"/>
    </row>
    <row r="31" spans="1:12" s="16" customFormat="1" ht="15.75">
      <c r="A31" s="47"/>
      <c r="B31" s="49"/>
      <c r="C31" s="3" t="s">
        <v>19</v>
      </c>
      <c r="D31" s="4" t="s">
        <v>24</v>
      </c>
      <c r="E31" s="8">
        <v>6</v>
      </c>
      <c r="F31" s="9"/>
      <c r="G31" s="7">
        <v>115</v>
      </c>
      <c r="H31" s="7"/>
      <c r="I31" s="7">
        <f t="shared" si="14"/>
        <v>690</v>
      </c>
      <c r="J31" s="7"/>
      <c r="K31" s="7">
        <f t="shared" si="15"/>
        <v>690</v>
      </c>
      <c r="L31" s="45"/>
    </row>
    <row r="32" spans="1:12" s="16" customFormat="1" ht="15.75">
      <c r="A32" s="47"/>
      <c r="B32" s="49"/>
      <c r="C32" s="3" t="s">
        <v>19</v>
      </c>
      <c r="D32" s="4" t="s">
        <v>16</v>
      </c>
      <c r="E32" s="8">
        <v>9</v>
      </c>
      <c r="F32" s="15">
        <v>15</v>
      </c>
      <c r="G32" s="6"/>
      <c r="H32" s="7">
        <v>55</v>
      </c>
      <c r="I32" s="7"/>
      <c r="J32" s="7">
        <f aca="true" t="shared" si="16" ref="J32:J34">F32*H32</f>
        <v>825</v>
      </c>
      <c r="K32" s="7">
        <f aca="true" t="shared" si="17" ref="K32:K34">J32</f>
        <v>825</v>
      </c>
      <c r="L32" s="45"/>
    </row>
    <row r="33" spans="1:12" s="16" customFormat="1" ht="15.75">
      <c r="A33" s="47"/>
      <c r="B33" s="49"/>
      <c r="C33" s="3" t="s">
        <v>19</v>
      </c>
      <c r="D33" s="4" t="s">
        <v>11</v>
      </c>
      <c r="E33" s="8">
        <v>23</v>
      </c>
      <c r="F33" s="15">
        <v>38</v>
      </c>
      <c r="G33" s="6"/>
      <c r="H33" s="7">
        <v>55</v>
      </c>
      <c r="I33" s="7"/>
      <c r="J33" s="7">
        <f t="shared" si="16"/>
        <v>2090</v>
      </c>
      <c r="K33" s="7">
        <f t="shared" si="17"/>
        <v>2090</v>
      </c>
      <c r="L33" s="45"/>
    </row>
    <row r="34" spans="1:12" s="16" customFormat="1" ht="15.75">
      <c r="A34" s="47"/>
      <c r="B34" s="49"/>
      <c r="C34" s="3" t="s">
        <v>19</v>
      </c>
      <c r="D34" s="4" t="s">
        <v>12</v>
      </c>
      <c r="E34" s="8">
        <v>19</v>
      </c>
      <c r="F34" s="15">
        <v>35</v>
      </c>
      <c r="G34" s="6"/>
      <c r="H34" s="7">
        <v>55</v>
      </c>
      <c r="I34" s="7"/>
      <c r="J34" s="7">
        <f t="shared" si="16"/>
        <v>1925</v>
      </c>
      <c r="K34" s="7">
        <f t="shared" si="17"/>
        <v>1925</v>
      </c>
      <c r="L34" s="45"/>
    </row>
    <row r="35" spans="1:12" s="16" customFormat="1" ht="15.75">
      <c r="A35" s="47"/>
      <c r="B35" s="49"/>
      <c r="C35" s="3" t="s">
        <v>19</v>
      </c>
      <c r="D35" s="4" t="s">
        <v>13</v>
      </c>
      <c r="E35" s="8">
        <v>1</v>
      </c>
      <c r="F35" s="9"/>
      <c r="G35" s="7">
        <v>100</v>
      </c>
      <c r="H35" s="7"/>
      <c r="I35" s="7">
        <f>E35*G35</f>
        <v>100</v>
      </c>
      <c r="J35" s="7"/>
      <c r="K35" s="7">
        <f>I35</f>
        <v>100</v>
      </c>
      <c r="L35" s="45"/>
    </row>
    <row r="36" spans="1:12" s="16" customFormat="1" ht="15.75">
      <c r="A36" s="47"/>
      <c r="B36" s="50"/>
      <c r="C36" s="10"/>
      <c r="D36" s="11" t="s">
        <v>14</v>
      </c>
      <c r="E36" s="12">
        <v>159</v>
      </c>
      <c r="F36" s="12">
        <v>243</v>
      </c>
      <c r="G36" s="13"/>
      <c r="H36" s="13"/>
      <c r="I36" s="14"/>
      <c r="J36" s="14"/>
      <c r="K36" s="14">
        <f>SUM(K10:K35)</f>
        <v>17664</v>
      </c>
      <c r="L36" s="45"/>
    </row>
    <row r="37" spans="1:12" s="16" customFormat="1" ht="15.75">
      <c r="A37" s="47"/>
      <c r="B37" s="49" t="s">
        <v>27</v>
      </c>
      <c r="C37" s="3" t="s">
        <v>20</v>
      </c>
      <c r="D37" s="4" t="s">
        <v>10</v>
      </c>
      <c r="E37" s="5">
        <v>1</v>
      </c>
      <c r="F37" s="15">
        <v>2</v>
      </c>
      <c r="G37" s="6"/>
      <c r="H37" s="7">
        <v>67</v>
      </c>
      <c r="I37" s="7"/>
      <c r="J37" s="7">
        <f aca="true" t="shared" si="18" ref="J37:J41">F37*H37</f>
        <v>134</v>
      </c>
      <c r="K37" s="7">
        <f aca="true" t="shared" si="19" ref="K37:K41">J37</f>
        <v>134</v>
      </c>
      <c r="L37" s="45"/>
    </row>
    <row r="38" spans="1:12" s="16" customFormat="1" ht="15.75">
      <c r="A38" s="47"/>
      <c r="B38" s="49"/>
      <c r="C38" s="3" t="s">
        <v>20</v>
      </c>
      <c r="D38" s="4" t="s">
        <v>11</v>
      </c>
      <c r="E38" s="5">
        <v>100</v>
      </c>
      <c r="F38" s="15">
        <v>167</v>
      </c>
      <c r="G38" s="6"/>
      <c r="H38" s="7">
        <v>67</v>
      </c>
      <c r="I38" s="7"/>
      <c r="J38" s="7">
        <f t="shared" si="18"/>
        <v>11189</v>
      </c>
      <c r="K38" s="7">
        <f t="shared" si="19"/>
        <v>11189</v>
      </c>
      <c r="L38" s="45"/>
    </row>
    <row r="39" spans="1:12" s="16" customFormat="1" ht="15.75">
      <c r="A39" s="47"/>
      <c r="B39" s="49"/>
      <c r="C39" s="3" t="s">
        <v>20</v>
      </c>
      <c r="D39" s="4" t="s">
        <v>12</v>
      </c>
      <c r="E39" s="8">
        <v>51</v>
      </c>
      <c r="F39" s="15">
        <v>93</v>
      </c>
      <c r="G39" s="6"/>
      <c r="H39" s="7">
        <v>67</v>
      </c>
      <c r="I39" s="7"/>
      <c r="J39" s="7">
        <f t="shared" si="18"/>
        <v>6231</v>
      </c>
      <c r="K39" s="7">
        <f t="shared" si="19"/>
        <v>6231</v>
      </c>
      <c r="L39" s="45"/>
    </row>
    <row r="40" spans="1:12" s="16" customFormat="1" ht="15.75">
      <c r="A40" s="47"/>
      <c r="B40" s="49"/>
      <c r="C40" s="3" t="s">
        <v>18</v>
      </c>
      <c r="D40" s="4" t="s">
        <v>11</v>
      </c>
      <c r="E40" s="8">
        <v>15</v>
      </c>
      <c r="F40" s="15">
        <v>25</v>
      </c>
      <c r="G40" s="6"/>
      <c r="H40" s="7">
        <v>67</v>
      </c>
      <c r="I40" s="7"/>
      <c r="J40" s="7">
        <f t="shared" si="18"/>
        <v>1675</v>
      </c>
      <c r="K40" s="7">
        <f t="shared" si="19"/>
        <v>1675</v>
      </c>
      <c r="L40" s="45"/>
    </row>
    <row r="41" spans="1:12" s="16" customFormat="1" ht="15.75">
      <c r="A41" s="47"/>
      <c r="B41" s="49"/>
      <c r="C41" s="3" t="s">
        <v>18</v>
      </c>
      <c r="D41" s="4" t="s">
        <v>12</v>
      </c>
      <c r="E41" s="8">
        <v>6</v>
      </c>
      <c r="F41" s="15">
        <v>11</v>
      </c>
      <c r="G41" s="6"/>
      <c r="H41" s="7">
        <v>67</v>
      </c>
      <c r="I41" s="7"/>
      <c r="J41" s="7">
        <f t="shared" si="18"/>
        <v>737</v>
      </c>
      <c r="K41" s="7">
        <f t="shared" si="19"/>
        <v>737</v>
      </c>
      <c r="L41" s="45"/>
    </row>
    <row r="42" spans="1:12" s="16" customFormat="1" ht="15.75">
      <c r="A42" s="47"/>
      <c r="B42" s="49"/>
      <c r="C42" s="3" t="s">
        <v>19</v>
      </c>
      <c r="D42" s="4" t="s">
        <v>29</v>
      </c>
      <c r="E42" s="8">
        <v>2</v>
      </c>
      <c r="F42" s="8"/>
      <c r="G42" s="7">
        <v>115</v>
      </c>
      <c r="H42" s="6"/>
      <c r="I42" s="7">
        <f aca="true" t="shared" si="20" ref="I42:I43">E42*G42</f>
        <v>230</v>
      </c>
      <c r="J42" s="7"/>
      <c r="K42" s="7">
        <f aca="true" t="shared" si="21" ref="K42:K43">I42</f>
        <v>230</v>
      </c>
      <c r="L42" s="45"/>
    </row>
    <row r="43" spans="1:12" s="16" customFormat="1" ht="15.75">
      <c r="A43" s="47"/>
      <c r="B43" s="49"/>
      <c r="C43" s="3" t="s">
        <v>19</v>
      </c>
      <c r="D43" s="4" t="s">
        <v>24</v>
      </c>
      <c r="E43" s="8">
        <v>1</v>
      </c>
      <c r="F43" s="8"/>
      <c r="G43" s="7">
        <v>115</v>
      </c>
      <c r="H43" s="6"/>
      <c r="I43" s="7">
        <f t="shared" si="20"/>
        <v>115</v>
      </c>
      <c r="J43" s="7"/>
      <c r="K43" s="7">
        <f t="shared" si="21"/>
        <v>115</v>
      </c>
      <c r="L43" s="45"/>
    </row>
    <row r="44" spans="1:12" s="16" customFormat="1" ht="15.75">
      <c r="A44" s="47"/>
      <c r="B44" s="49"/>
      <c r="C44" s="3" t="s">
        <v>19</v>
      </c>
      <c r="D44" s="4" t="s">
        <v>16</v>
      </c>
      <c r="E44" s="8">
        <v>4</v>
      </c>
      <c r="F44" s="15">
        <v>7</v>
      </c>
      <c r="G44" s="6"/>
      <c r="H44" s="7">
        <v>55</v>
      </c>
      <c r="I44" s="7"/>
      <c r="J44" s="7">
        <f aca="true" t="shared" si="22" ref="J44:J46">F44*H44</f>
        <v>385</v>
      </c>
      <c r="K44" s="7">
        <f aca="true" t="shared" si="23" ref="K44:K46">J44</f>
        <v>385</v>
      </c>
      <c r="L44" s="45"/>
    </row>
    <row r="45" spans="1:12" s="16" customFormat="1" ht="15.75">
      <c r="A45" s="47"/>
      <c r="B45" s="49"/>
      <c r="C45" s="3" t="s">
        <v>19</v>
      </c>
      <c r="D45" s="4" t="s">
        <v>11</v>
      </c>
      <c r="E45" s="8">
        <v>20</v>
      </c>
      <c r="F45" s="15">
        <v>33</v>
      </c>
      <c r="G45" s="6"/>
      <c r="H45" s="7">
        <v>55</v>
      </c>
      <c r="I45" s="7"/>
      <c r="J45" s="7">
        <f t="shared" si="22"/>
        <v>1815</v>
      </c>
      <c r="K45" s="7">
        <f t="shared" si="23"/>
        <v>1815</v>
      </c>
      <c r="L45" s="45"/>
    </row>
    <row r="46" spans="1:12" s="16" customFormat="1" ht="15.75">
      <c r="A46" s="47"/>
      <c r="B46" s="49"/>
      <c r="C46" s="3" t="s">
        <v>19</v>
      </c>
      <c r="D46" s="4" t="s">
        <v>12</v>
      </c>
      <c r="E46" s="8">
        <v>16</v>
      </c>
      <c r="F46" s="15">
        <v>29</v>
      </c>
      <c r="G46" s="6"/>
      <c r="H46" s="7">
        <v>55</v>
      </c>
      <c r="I46" s="7"/>
      <c r="J46" s="7">
        <f t="shared" si="22"/>
        <v>1595</v>
      </c>
      <c r="K46" s="7">
        <f t="shared" si="23"/>
        <v>1595</v>
      </c>
      <c r="L46" s="45"/>
    </row>
    <row r="47" spans="1:12" s="16" customFormat="1" ht="15.75">
      <c r="A47" s="47"/>
      <c r="B47" s="49"/>
      <c r="C47" s="3" t="s">
        <v>19</v>
      </c>
      <c r="D47" s="4" t="s">
        <v>13</v>
      </c>
      <c r="E47" s="8">
        <v>1</v>
      </c>
      <c r="F47" s="15"/>
      <c r="G47" s="7">
        <v>100</v>
      </c>
      <c r="H47" s="7"/>
      <c r="I47" s="7">
        <f>E47*G47</f>
        <v>100</v>
      </c>
      <c r="J47" s="7"/>
      <c r="K47" s="7">
        <f>I47</f>
        <v>100</v>
      </c>
      <c r="L47" s="45"/>
    </row>
    <row r="48" spans="1:12" s="16" customFormat="1" ht="15.75">
      <c r="A48" s="47"/>
      <c r="B48" s="49"/>
      <c r="C48" s="3" t="s">
        <v>23</v>
      </c>
      <c r="D48" s="4" t="s">
        <v>11</v>
      </c>
      <c r="E48" s="8">
        <v>2</v>
      </c>
      <c r="F48" s="15">
        <v>3</v>
      </c>
      <c r="G48" s="6"/>
      <c r="H48" s="7">
        <v>67</v>
      </c>
      <c r="I48" s="7"/>
      <c r="J48" s="7">
        <f aca="true" t="shared" si="24" ref="J48:J51">F48*H48</f>
        <v>201</v>
      </c>
      <c r="K48" s="7">
        <f aca="true" t="shared" si="25" ref="K48:K51">J48</f>
        <v>201</v>
      </c>
      <c r="L48" s="45"/>
    </row>
    <row r="49" spans="1:12" s="16" customFormat="1" ht="15.75">
      <c r="A49" s="47"/>
      <c r="B49" s="49"/>
      <c r="C49" s="3" t="s">
        <v>23</v>
      </c>
      <c r="D49" s="4" t="s">
        <v>12</v>
      </c>
      <c r="E49" s="8">
        <v>1</v>
      </c>
      <c r="F49" s="15">
        <v>2</v>
      </c>
      <c r="G49" s="6"/>
      <c r="H49" s="7">
        <v>67</v>
      </c>
      <c r="I49" s="7"/>
      <c r="J49" s="7">
        <f t="shared" si="24"/>
        <v>134</v>
      </c>
      <c r="K49" s="7">
        <f t="shared" si="25"/>
        <v>134</v>
      </c>
      <c r="L49" s="45"/>
    </row>
    <row r="50" spans="1:12" s="16" customFormat="1" ht="15.75">
      <c r="A50" s="47"/>
      <c r="B50" s="49"/>
      <c r="C50" s="3" t="s">
        <v>15</v>
      </c>
      <c r="D50" s="4" t="s">
        <v>11</v>
      </c>
      <c r="E50" s="8">
        <v>3</v>
      </c>
      <c r="F50" s="15">
        <v>5</v>
      </c>
      <c r="G50" s="6"/>
      <c r="H50" s="7">
        <v>67</v>
      </c>
      <c r="I50" s="7"/>
      <c r="J50" s="7">
        <f t="shared" si="24"/>
        <v>335</v>
      </c>
      <c r="K50" s="7">
        <f t="shared" si="25"/>
        <v>335</v>
      </c>
      <c r="L50" s="45"/>
    </row>
    <row r="51" spans="1:12" s="16" customFormat="1" ht="15.75">
      <c r="A51" s="47"/>
      <c r="B51" s="49"/>
      <c r="C51" s="3" t="s">
        <v>15</v>
      </c>
      <c r="D51" s="4" t="s">
        <v>12</v>
      </c>
      <c r="E51" s="8">
        <v>2</v>
      </c>
      <c r="F51" s="15">
        <v>4</v>
      </c>
      <c r="G51" s="6"/>
      <c r="H51" s="7">
        <v>67</v>
      </c>
      <c r="I51" s="7"/>
      <c r="J51" s="7">
        <f t="shared" si="24"/>
        <v>268</v>
      </c>
      <c r="K51" s="7">
        <f t="shared" si="25"/>
        <v>268</v>
      </c>
      <c r="L51" s="45"/>
    </row>
    <row r="52" spans="1:12" s="16" customFormat="1" ht="15.75">
      <c r="A52" s="47"/>
      <c r="B52" s="50"/>
      <c r="C52" s="10"/>
      <c r="D52" s="11" t="s">
        <v>14</v>
      </c>
      <c r="E52" s="12">
        <v>225</v>
      </c>
      <c r="F52" s="12">
        <v>381</v>
      </c>
      <c r="G52" s="13"/>
      <c r="H52" s="13"/>
      <c r="I52" s="14"/>
      <c r="J52" s="14"/>
      <c r="K52" s="14">
        <f>SUM(K37:K51)</f>
        <v>25144</v>
      </c>
      <c r="L52" s="45"/>
    </row>
    <row r="53" spans="1:12" s="16" customFormat="1" ht="15.75">
      <c r="A53" s="47"/>
      <c r="B53" s="49" t="s">
        <v>25</v>
      </c>
      <c r="C53" s="3" t="s">
        <v>17</v>
      </c>
      <c r="D53" s="4" t="s">
        <v>24</v>
      </c>
      <c r="E53" s="5">
        <v>20</v>
      </c>
      <c r="F53" s="5"/>
      <c r="G53" s="7">
        <v>123</v>
      </c>
      <c r="H53" s="6"/>
      <c r="I53" s="7">
        <f>E53*G53</f>
        <v>2460</v>
      </c>
      <c r="J53" s="7"/>
      <c r="K53" s="7">
        <f>I53</f>
        <v>2460</v>
      </c>
      <c r="L53" s="45"/>
    </row>
    <row r="54" spans="1:12" s="16" customFormat="1" ht="15.75">
      <c r="A54" s="47"/>
      <c r="B54" s="49"/>
      <c r="C54" s="3" t="s">
        <v>17</v>
      </c>
      <c r="D54" s="4" t="s">
        <v>10</v>
      </c>
      <c r="E54" s="5">
        <v>2</v>
      </c>
      <c r="F54" s="15">
        <v>3</v>
      </c>
      <c r="G54" s="6"/>
      <c r="H54" s="7">
        <v>67</v>
      </c>
      <c r="I54" s="7"/>
      <c r="J54" s="7">
        <f aca="true" t="shared" si="26" ref="J54:J56">F54*H54</f>
        <v>201</v>
      </c>
      <c r="K54" s="7">
        <f aca="true" t="shared" si="27" ref="K54:K56">J54</f>
        <v>201</v>
      </c>
      <c r="L54" s="45"/>
    </row>
    <row r="55" spans="1:12" s="16" customFormat="1" ht="15.75">
      <c r="A55" s="47"/>
      <c r="B55" s="49"/>
      <c r="C55" s="3" t="s">
        <v>17</v>
      </c>
      <c r="D55" s="4" t="s">
        <v>11</v>
      </c>
      <c r="E55" s="5">
        <v>50</v>
      </c>
      <c r="F55" s="15">
        <v>83</v>
      </c>
      <c r="G55" s="6"/>
      <c r="H55" s="7">
        <v>67</v>
      </c>
      <c r="I55" s="7"/>
      <c r="J55" s="7">
        <f t="shared" si="26"/>
        <v>5561</v>
      </c>
      <c r="K55" s="7">
        <f t="shared" si="27"/>
        <v>5561</v>
      </c>
      <c r="L55" s="45"/>
    </row>
    <row r="56" spans="1:12" s="16" customFormat="1" ht="15.75">
      <c r="A56" s="47"/>
      <c r="B56" s="49"/>
      <c r="C56" s="3" t="s">
        <v>17</v>
      </c>
      <c r="D56" s="4" t="s">
        <v>12</v>
      </c>
      <c r="E56" s="5">
        <v>23</v>
      </c>
      <c r="F56" s="15">
        <v>42</v>
      </c>
      <c r="G56" s="6"/>
      <c r="H56" s="7">
        <v>67</v>
      </c>
      <c r="I56" s="7"/>
      <c r="J56" s="7">
        <f t="shared" si="26"/>
        <v>2814</v>
      </c>
      <c r="K56" s="7">
        <f t="shared" si="27"/>
        <v>2814</v>
      </c>
      <c r="L56" s="45"/>
    </row>
    <row r="57" spans="1:12" s="16" customFormat="1" ht="15.75">
      <c r="A57" s="47"/>
      <c r="B57" s="49"/>
      <c r="C57" s="3" t="s">
        <v>17</v>
      </c>
      <c r="D57" s="4" t="s">
        <v>13</v>
      </c>
      <c r="E57" s="5">
        <v>6</v>
      </c>
      <c r="F57" s="8"/>
      <c r="G57" s="7">
        <v>121</v>
      </c>
      <c r="H57" s="6"/>
      <c r="I57" s="7">
        <f aca="true" t="shared" si="28" ref="I57:I58">E57*G57</f>
        <v>726</v>
      </c>
      <c r="J57" s="7"/>
      <c r="K57" s="7">
        <f aca="true" t="shared" si="29" ref="K57:K58">I57</f>
        <v>726</v>
      </c>
      <c r="L57" s="45"/>
    </row>
    <row r="58" spans="1:12" s="16" customFormat="1" ht="15.75">
      <c r="A58" s="47"/>
      <c r="B58" s="49"/>
      <c r="C58" s="3" t="s">
        <v>19</v>
      </c>
      <c r="D58" s="4" t="s">
        <v>24</v>
      </c>
      <c r="E58" s="5">
        <v>12</v>
      </c>
      <c r="F58" s="8"/>
      <c r="G58" s="7">
        <v>115</v>
      </c>
      <c r="H58" s="6"/>
      <c r="I58" s="7">
        <f t="shared" si="28"/>
        <v>1380</v>
      </c>
      <c r="J58" s="7"/>
      <c r="K58" s="7">
        <f t="shared" si="29"/>
        <v>1380</v>
      </c>
      <c r="L58" s="45"/>
    </row>
    <row r="59" spans="1:12" s="16" customFormat="1" ht="15.75">
      <c r="A59" s="47"/>
      <c r="B59" s="49"/>
      <c r="C59" s="3" t="s">
        <v>19</v>
      </c>
      <c r="D59" s="4" t="s">
        <v>16</v>
      </c>
      <c r="E59" s="5">
        <v>2</v>
      </c>
      <c r="F59" s="15">
        <v>3</v>
      </c>
      <c r="G59" s="6"/>
      <c r="H59" s="7">
        <v>55</v>
      </c>
      <c r="I59" s="7"/>
      <c r="J59" s="7">
        <f aca="true" t="shared" si="30" ref="J59:J61">F59*H59</f>
        <v>165</v>
      </c>
      <c r="K59" s="7">
        <f aca="true" t="shared" si="31" ref="K59:K61">J59</f>
        <v>165</v>
      </c>
      <c r="L59" s="45"/>
    </row>
    <row r="60" spans="1:12" s="16" customFormat="1" ht="15.75">
      <c r="A60" s="47"/>
      <c r="B60" s="49"/>
      <c r="C60" s="3" t="s">
        <v>19</v>
      </c>
      <c r="D60" s="4" t="s">
        <v>11</v>
      </c>
      <c r="E60" s="5">
        <v>30</v>
      </c>
      <c r="F60" s="15">
        <v>50</v>
      </c>
      <c r="G60" s="6"/>
      <c r="H60" s="7">
        <v>55</v>
      </c>
      <c r="I60" s="7"/>
      <c r="J60" s="7">
        <f t="shared" si="30"/>
        <v>2750</v>
      </c>
      <c r="K60" s="7">
        <f t="shared" si="31"/>
        <v>2750</v>
      </c>
      <c r="L60" s="45"/>
    </row>
    <row r="61" spans="1:12" s="16" customFormat="1" ht="15.75">
      <c r="A61" s="47"/>
      <c r="B61" s="49"/>
      <c r="C61" s="3" t="s">
        <v>19</v>
      </c>
      <c r="D61" s="4" t="s">
        <v>12</v>
      </c>
      <c r="E61" s="5">
        <v>9</v>
      </c>
      <c r="F61" s="15">
        <v>16</v>
      </c>
      <c r="G61" s="6"/>
      <c r="H61" s="7">
        <v>55</v>
      </c>
      <c r="I61" s="7"/>
      <c r="J61" s="7">
        <f t="shared" si="30"/>
        <v>880</v>
      </c>
      <c r="K61" s="7">
        <f t="shared" si="31"/>
        <v>880</v>
      </c>
      <c r="L61" s="45"/>
    </row>
    <row r="62" spans="1:12" s="16" customFormat="1" ht="15.75">
      <c r="A62" s="47"/>
      <c r="B62" s="49"/>
      <c r="C62" s="3" t="s">
        <v>19</v>
      </c>
      <c r="D62" s="4" t="s">
        <v>13</v>
      </c>
      <c r="E62" s="5">
        <v>1</v>
      </c>
      <c r="F62" s="9"/>
      <c r="G62" s="7">
        <v>100</v>
      </c>
      <c r="H62" s="6"/>
      <c r="I62" s="7">
        <f>E62*G62</f>
        <v>100</v>
      </c>
      <c r="J62" s="7"/>
      <c r="K62" s="7">
        <f>I62</f>
        <v>100</v>
      </c>
      <c r="L62" s="45"/>
    </row>
    <row r="63" spans="1:12" s="16" customFormat="1" ht="15.75">
      <c r="A63" s="47"/>
      <c r="B63" s="49"/>
      <c r="C63" s="3" t="s">
        <v>18</v>
      </c>
      <c r="D63" s="4" t="s">
        <v>16</v>
      </c>
      <c r="E63" s="8">
        <v>2</v>
      </c>
      <c r="F63" s="15">
        <v>3</v>
      </c>
      <c r="G63" s="6"/>
      <c r="H63" s="7">
        <v>67</v>
      </c>
      <c r="I63" s="7"/>
      <c r="J63" s="7">
        <f aca="true" t="shared" si="32" ref="J63:J65">F63*H63</f>
        <v>201</v>
      </c>
      <c r="K63" s="7">
        <f aca="true" t="shared" si="33" ref="K63:K65">J63</f>
        <v>201</v>
      </c>
      <c r="L63" s="45"/>
    </row>
    <row r="64" spans="1:12" s="16" customFormat="1" ht="15.75">
      <c r="A64" s="47"/>
      <c r="B64" s="49"/>
      <c r="C64" s="3" t="s">
        <v>18</v>
      </c>
      <c r="D64" s="4" t="s">
        <v>11</v>
      </c>
      <c r="E64" s="8">
        <v>5</v>
      </c>
      <c r="F64" s="15">
        <v>8</v>
      </c>
      <c r="G64" s="6"/>
      <c r="H64" s="7">
        <v>67</v>
      </c>
      <c r="I64" s="7"/>
      <c r="J64" s="7">
        <f t="shared" si="32"/>
        <v>536</v>
      </c>
      <c r="K64" s="7">
        <f t="shared" si="33"/>
        <v>536</v>
      </c>
      <c r="L64" s="45"/>
    </row>
    <row r="65" spans="1:12" s="16" customFormat="1" ht="15.75">
      <c r="A65" s="47"/>
      <c r="B65" s="49"/>
      <c r="C65" s="3" t="s">
        <v>18</v>
      </c>
      <c r="D65" s="4" t="s">
        <v>12</v>
      </c>
      <c r="E65" s="8">
        <v>3</v>
      </c>
      <c r="F65" s="15">
        <v>5</v>
      </c>
      <c r="G65" s="6"/>
      <c r="H65" s="7">
        <v>67</v>
      </c>
      <c r="I65" s="7"/>
      <c r="J65" s="7">
        <f t="shared" si="32"/>
        <v>335</v>
      </c>
      <c r="K65" s="7">
        <f t="shared" si="33"/>
        <v>335</v>
      </c>
      <c r="L65" s="45"/>
    </row>
    <row r="66" spans="1:12" s="16" customFormat="1" ht="15.75">
      <c r="A66" s="47"/>
      <c r="B66" s="49"/>
      <c r="C66" s="26"/>
      <c r="D66" s="27" t="s">
        <v>14</v>
      </c>
      <c r="E66" s="28">
        <v>165</v>
      </c>
      <c r="F66" s="28">
        <v>213</v>
      </c>
      <c r="G66" s="29"/>
      <c r="H66" s="29"/>
      <c r="I66" s="30"/>
      <c r="J66" s="30"/>
      <c r="K66" s="30">
        <f>SUM(K53:K65)</f>
        <v>18109</v>
      </c>
      <c r="L66" s="45"/>
    </row>
    <row r="67" spans="1:12" s="16" customFormat="1" ht="15.75">
      <c r="A67" s="48"/>
      <c r="B67" s="21"/>
      <c r="C67" s="22"/>
      <c r="D67" s="23" t="s">
        <v>45</v>
      </c>
      <c r="E67" s="24">
        <f>E66+E52+E36+E9</f>
        <v>591</v>
      </c>
      <c r="F67" s="24">
        <f>F66+F52+F36+F9</f>
        <v>894</v>
      </c>
      <c r="G67" s="20"/>
      <c r="H67" s="20"/>
      <c r="I67" s="25"/>
      <c r="J67" s="25"/>
      <c r="K67" s="25">
        <f>K66+K52+K36+K9</f>
        <v>64727</v>
      </c>
      <c r="L67" s="36">
        <v>3236</v>
      </c>
    </row>
  </sheetData>
  <autoFilter ref="A2:K67"/>
  <mergeCells count="6">
    <mergeCell ref="L3:L66"/>
    <mergeCell ref="A3:A67"/>
    <mergeCell ref="B53:B66"/>
    <mergeCell ref="B3:B9"/>
    <mergeCell ref="B10:B36"/>
    <mergeCell ref="B37: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 topLeftCell="A3">
      <selection activeCell="O24" sqref="O24"/>
    </sheetView>
  </sheetViews>
  <sheetFormatPr defaultColWidth="9.140625" defaultRowHeight="15"/>
  <cols>
    <col min="1" max="1" width="10.140625" style="17" bestFit="1" customWidth="1"/>
    <col min="2" max="2" width="10.57421875" style="0" customWidth="1"/>
    <col min="4" max="4" width="36.7109375" style="0" customWidth="1"/>
    <col min="9" max="9" width="10.140625" style="0" customWidth="1"/>
    <col min="10" max="10" width="10.421875" style="0" customWidth="1"/>
    <col min="11" max="11" width="10.7109375" style="0" bestFit="1" customWidth="1"/>
    <col min="12" max="12" width="10.140625" style="0" customWidth="1"/>
    <col min="21" max="23" width="9.140625" style="0" customWidth="1"/>
  </cols>
  <sheetData>
    <row r="1" ht="15">
      <c r="D1" s="37" t="s">
        <v>33</v>
      </c>
    </row>
    <row r="2" spans="1:12" ht="93" customHeight="1">
      <c r="A2" s="19" t="s">
        <v>30</v>
      </c>
      <c r="B2" s="18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31</v>
      </c>
    </row>
    <row r="3" spans="1:12" s="16" customFormat="1" ht="15.75">
      <c r="A3" s="46" t="s">
        <v>46</v>
      </c>
      <c r="B3" s="49" t="s">
        <v>28</v>
      </c>
      <c r="C3" s="31" t="s">
        <v>21</v>
      </c>
      <c r="D3" s="32" t="s">
        <v>29</v>
      </c>
      <c r="E3" s="33">
        <v>1</v>
      </c>
      <c r="F3" s="34"/>
      <c r="G3" s="35"/>
      <c r="H3" s="35"/>
      <c r="I3" s="35"/>
      <c r="J3" s="35"/>
      <c r="K3" s="35"/>
      <c r="L3" s="45"/>
    </row>
    <row r="4" spans="1:12" s="16" customFormat="1" ht="15.75">
      <c r="A4" s="47"/>
      <c r="B4" s="49"/>
      <c r="C4" s="3" t="s">
        <v>21</v>
      </c>
      <c r="D4" s="4" t="s">
        <v>24</v>
      </c>
      <c r="E4" s="8">
        <v>4</v>
      </c>
      <c r="F4" s="9"/>
      <c r="G4" s="7"/>
      <c r="H4" s="7"/>
      <c r="I4" s="7"/>
      <c r="J4" s="7"/>
      <c r="K4" s="7"/>
      <c r="L4" s="45"/>
    </row>
    <row r="5" spans="1:12" s="16" customFormat="1" ht="15.75">
      <c r="A5" s="47"/>
      <c r="B5" s="49"/>
      <c r="C5" s="3" t="s">
        <v>21</v>
      </c>
      <c r="D5" s="4" t="s">
        <v>16</v>
      </c>
      <c r="E5" s="8">
        <v>7</v>
      </c>
      <c r="F5" s="9">
        <v>11</v>
      </c>
      <c r="G5" s="6"/>
      <c r="H5" s="7"/>
      <c r="I5" s="7"/>
      <c r="J5" s="7"/>
      <c r="K5" s="7"/>
      <c r="L5" s="45"/>
    </row>
    <row r="6" spans="1:12" s="16" customFormat="1" ht="15.75">
      <c r="A6" s="47"/>
      <c r="B6" s="49"/>
      <c r="C6" s="3" t="s">
        <v>21</v>
      </c>
      <c r="D6" s="4" t="s">
        <v>11</v>
      </c>
      <c r="E6" s="8">
        <v>20</v>
      </c>
      <c r="F6" s="9">
        <v>31</v>
      </c>
      <c r="G6" s="6"/>
      <c r="H6" s="7"/>
      <c r="I6" s="7"/>
      <c r="J6" s="7"/>
      <c r="K6" s="7"/>
      <c r="L6" s="45"/>
    </row>
    <row r="7" spans="1:12" s="16" customFormat="1" ht="15.75">
      <c r="A7" s="47"/>
      <c r="B7" s="49"/>
      <c r="C7" s="3" t="s">
        <v>21</v>
      </c>
      <c r="D7" s="4" t="s">
        <v>12</v>
      </c>
      <c r="E7" s="8">
        <v>9</v>
      </c>
      <c r="F7" s="9">
        <v>15</v>
      </c>
      <c r="G7" s="6"/>
      <c r="H7" s="7"/>
      <c r="I7" s="7"/>
      <c r="J7" s="7"/>
      <c r="K7" s="7"/>
      <c r="L7" s="45"/>
    </row>
    <row r="8" spans="1:12" s="16" customFormat="1" ht="15.75">
      <c r="A8" s="47"/>
      <c r="B8" s="49"/>
      <c r="C8" s="3" t="s">
        <v>21</v>
      </c>
      <c r="D8" s="4" t="s">
        <v>13</v>
      </c>
      <c r="E8" s="8">
        <v>1</v>
      </c>
      <c r="F8" s="9"/>
      <c r="G8" s="7"/>
      <c r="H8" s="7"/>
      <c r="I8" s="7"/>
      <c r="J8" s="7"/>
      <c r="K8" s="7"/>
      <c r="L8" s="45"/>
    </row>
    <row r="9" spans="1:12" s="16" customFormat="1" ht="15.75">
      <c r="A9" s="47"/>
      <c r="B9" s="50"/>
      <c r="C9" s="10"/>
      <c r="D9" s="11" t="s">
        <v>14</v>
      </c>
      <c r="E9" s="12">
        <v>42</v>
      </c>
      <c r="F9" s="12">
        <v>57</v>
      </c>
      <c r="G9" s="13"/>
      <c r="H9" s="13"/>
      <c r="I9" s="14"/>
      <c r="J9" s="14"/>
      <c r="K9" s="14"/>
      <c r="L9" s="45"/>
    </row>
    <row r="10" spans="1:12" s="16" customFormat="1" ht="15.75">
      <c r="A10" s="47"/>
      <c r="B10" s="49" t="s">
        <v>26</v>
      </c>
      <c r="C10" s="3" t="s">
        <v>15</v>
      </c>
      <c r="D10" s="4" t="s">
        <v>29</v>
      </c>
      <c r="E10" s="8">
        <v>3</v>
      </c>
      <c r="F10" s="8"/>
      <c r="G10" s="7"/>
      <c r="H10" s="6"/>
      <c r="I10" s="7"/>
      <c r="J10" s="7"/>
      <c r="K10" s="7"/>
      <c r="L10" s="45"/>
    </row>
    <row r="11" spans="1:12" s="16" customFormat="1" ht="15.75">
      <c r="A11" s="47"/>
      <c r="B11" s="49"/>
      <c r="C11" s="3" t="s">
        <v>15</v>
      </c>
      <c r="D11" s="4" t="s">
        <v>24</v>
      </c>
      <c r="E11" s="8">
        <v>1</v>
      </c>
      <c r="F11" s="8"/>
      <c r="G11" s="7"/>
      <c r="H11" s="6"/>
      <c r="I11" s="7"/>
      <c r="J11" s="7"/>
      <c r="K11" s="7"/>
      <c r="L11" s="45"/>
    </row>
    <row r="12" spans="1:12" s="16" customFormat="1" ht="15.75">
      <c r="A12" s="47"/>
      <c r="B12" s="49"/>
      <c r="C12" s="3" t="s">
        <v>15</v>
      </c>
      <c r="D12" s="4" t="s">
        <v>10</v>
      </c>
      <c r="E12" s="8">
        <v>1</v>
      </c>
      <c r="F12" s="15">
        <v>2</v>
      </c>
      <c r="G12" s="6"/>
      <c r="H12" s="7"/>
      <c r="I12" s="7"/>
      <c r="J12" s="7"/>
      <c r="K12" s="7"/>
      <c r="L12" s="45"/>
    </row>
    <row r="13" spans="1:12" s="16" customFormat="1" ht="15.75">
      <c r="A13" s="47"/>
      <c r="B13" s="49"/>
      <c r="C13" s="3" t="s">
        <v>15</v>
      </c>
      <c r="D13" s="4" t="s">
        <v>11</v>
      </c>
      <c r="E13" s="8">
        <v>15</v>
      </c>
      <c r="F13" s="15">
        <v>25</v>
      </c>
      <c r="G13" s="6"/>
      <c r="H13" s="7"/>
      <c r="I13" s="7"/>
      <c r="J13" s="7"/>
      <c r="K13" s="7"/>
      <c r="L13" s="45"/>
    </row>
    <row r="14" spans="1:12" s="16" customFormat="1" ht="15.75">
      <c r="A14" s="47"/>
      <c r="B14" s="49"/>
      <c r="C14" s="3" t="s">
        <v>15</v>
      </c>
      <c r="D14" s="4" t="s">
        <v>12</v>
      </c>
      <c r="E14" s="8">
        <v>5</v>
      </c>
      <c r="F14" s="15">
        <v>9</v>
      </c>
      <c r="G14" s="6"/>
      <c r="H14" s="7"/>
      <c r="I14" s="7"/>
      <c r="J14" s="7"/>
      <c r="K14" s="7"/>
      <c r="L14" s="45"/>
    </row>
    <row r="15" spans="1:12" s="16" customFormat="1" ht="15.75">
      <c r="A15" s="47"/>
      <c r="B15" s="49"/>
      <c r="C15" s="3" t="s">
        <v>15</v>
      </c>
      <c r="D15" s="4" t="s">
        <v>13</v>
      </c>
      <c r="E15" s="8">
        <v>1</v>
      </c>
      <c r="F15" s="15"/>
      <c r="G15" s="7"/>
      <c r="H15" s="7"/>
      <c r="I15" s="7"/>
      <c r="J15" s="7"/>
      <c r="K15" s="7"/>
      <c r="L15" s="45"/>
    </row>
    <row r="16" spans="1:12" s="16" customFormat="1" ht="15.75">
      <c r="A16" s="47"/>
      <c r="B16" s="49"/>
      <c r="C16" s="3" t="s">
        <v>17</v>
      </c>
      <c r="D16" s="4" t="s">
        <v>29</v>
      </c>
      <c r="E16" s="5">
        <v>1</v>
      </c>
      <c r="F16" s="5"/>
      <c r="G16" s="7"/>
      <c r="H16" s="6"/>
      <c r="I16" s="7"/>
      <c r="J16" s="7"/>
      <c r="K16" s="7"/>
      <c r="L16" s="45"/>
    </row>
    <row r="17" spans="1:12" s="16" customFormat="1" ht="15.75">
      <c r="A17" s="47"/>
      <c r="B17" s="49"/>
      <c r="C17" s="3" t="s">
        <v>17</v>
      </c>
      <c r="D17" s="4" t="s">
        <v>24</v>
      </c>
      <c r="E17" s="8">
        <v>2</v>
      </c>
      <c r="F17" s="8"/>
      <c r="G17" s="7"/>
      <c r="H17" s="6"/>
      <c r="I17" s="7"/>
      <c r="J17" s="7"/>
      <c r="K17" s="7"/>
      <c r="L17" s="45"/>
    </row>
    <row r="18" spans="1:12" s="16" customFormat="1" ht="15.75">
      <c r="A18" s="47"/>
      <c r="B18" s="49"/>
      <c r="C18" s="3" t="s">
        <v>17</v>
      </c>
      <c r="D18" s="4" t="s">
        <v>11</v>
      </c>
      <c r="E18" s="8">
        <v>5</v>
      </c>
      <c r="F18" s="15">
        <v>8</v>
      </c>
      <c r="G18" s="6"/>
      <c r="H18" s="7"/>
      <c r="I18" s="7"/>
      <c r="J18" s="7"/>
      <c r="K18" s="7"/>
      <c r="L18" s="45"/>
    </row>
    <row r="19" spans="1:12" s="16" customFormat="1" ht="15.75">
      <c r="A19" s="47"/>
      <c r="B19" s="49"/>
      <c r="C19" s="3" t="s">
        <v>17</v>
      </c>
      <c r="D19" s="4" t="s">
        <v>12</v>
      </c>
      <c r="E19" s="8">
        <v>3</v>
      </c>
      <c r="F19" s="15">
        <v>5</v>
      </c>
      <c r="G19" s="6"/>
      <c r="H19" s="7"/>
      <c r="I19" s="7"/>
      <c r="J19" s="7"/>
      <c r="K19" s="7"/>
      <c r="L19" s="45"/>
    </row>
    <row r="20" spans="1:12" s="16" customFormat="1" ht="15.75">
      <c r="A20" s="47"/>
      <c r="B20" s="49"/>
      <c r="C20" s="3" t="s">
        <v>23</v>
      </c>
      <c r="D20" s="4" t="s">
        <v>11</v>
      </c>
      <c r="E20" s="8">
        <v>8</v>
      </c>
      <c r="F20" s="15">
        <v>13</v>
      </c>
      <c r="G20" s="6"/>
      <c r="H20" s="7"/>
      <c r="I20" s="7"/>
      <c r="J20" s="7"/>
      <c r="K20" s="7"/>
      <c r="L20" s="45"/>
    </row>
    <row r="21" spans="1:12" s="16" customFormat="1" ht="15.75">
      <c r="A21" s="47"/>
      <c r="B21" s="49"/>
      <c r="C21" s="3" t="s">
        <v>23</v>
      </c>
      <c r="D21" s="4" t="s">
        <v>12</v>
      </c>
      <c r="E21" s="8">
        <v>4</v>
      </c>
      <c r="F21" s="15">
        <v>7</v>
      </c>
      <c r="G21" s="6"/>
      <c r="H21" s="7"/>
      <c r="I21" s="7"/>
      <c r="J21" s="7"/>
      <c r="K21" s="7"/>
      <c r="L21" s="45"/>
    </row>
    <row r="22" spans="1:12" s="16" customFormat="1" ht="15.75">
      <c r="A22" s="47"/>
      <c r="B22" s="49"/>
      <c r="C22" s="3" t="s">
        <v>20</v>
      </c>
      <c r="D22" s="4" t="s">
        <v>24</v>
      </c>
      <c r="E22" s="8">
        <v>1</v>
      </c>
      <c r="F22" s="9"/>
      <c r="G22" s="7"/>
      <c r="H22" s="7"/>
      <c r="I22" s="7"/>
      <c r="J22" s="7"/>
      <c r="K22" s="7"/>
      <c r="L22" s="45"/>
    </row>
    <row r="23" spans="1:12" s="16" customFormat="1" ht="15.75">
      <c r="A23" s="47"/>
      <c r="B23" s="49"/>
      <c r="C23" s="3" t="s">
        <v>20</v>
      </c>
      <c r="D23" s="4" t="s">
        <v>16</v>
      </c>
      <c r="E23" s="8">
        <v>1</v>
      </c>
      <c r="F23" s="15">
        <v>2</v>
      </c>
      <c r="G23" s="6"/>
      <c r="H23" s="7"/>
      <c r="I23" s="7"/>
      <c r="J23" s="7"/>
      <c r="K23" s="7"/>
      <c r="L23" s="45"/>
    </row>
    <row r="24" spans="1:12" s="16" customFormat="1" ht="15.75">
      <c r="A24" s="47"/>
      <c r="B24" s="49"/>
      <c r="C24" s="3" t="s">
        <v>20</v>
      </c>
      <c r="D24" s="4" t="s">
        <v>11</v>
      </c>
      <c r="E24" s="8">
        <v>10</v>
      </c>
      <c r="F24" s="15">
        <v>17</v>
      </c>
      <c r="G24" s="6"/>
      <c r="H24" s="7"/>
      <c r="I24" s="7"/>
      <c r="J24" s="7"/>
      <c r="K24" s="7"/>
      <c r="L24" s="45"/>
    </row>
    <row r="25" spans="1:12" s="16" customFormat="1" ht="15.75">
      <c r="A25" s="47"/>
      <c r="B25" s="49"/>
      <c r="C25" s="3" t="s">
        <v>20</v>
      </c>
      <c r="D25" s="4" t="s">
        <v>12</v>
      </c>
      <c r="E25" s="8">
        <v>7</v>
      </c>
      <c r="F25" s="15">
        <v>13</v>
      </c>
      <c r="G25" s="6"/>
      <c r="H25" s="7"/>
      <c r="I25" s="7"/>
      <c r="J25" s="7"/>
      <c r="K25" s="7"/>
      <c r="L25" s="45"/>
    </row>
    <row r="26" spans="1:12" s="16" customFormat="1" ht="15.75">
      <c r="A26" s="47"/>
      <c r="B26" s="49"/>
      <c r="C26" s="3" t="s">
        <v>22</v>
      </c>
      <c r="D26" s="4" t="s">
        <v>11</v>
      </c>
      <c r="E26" s="8">
        <v>2</v>
      </c>
      <c r="F26" s="15">
        <v>3</v>
      </c>
      <c r="G26" s="6"/>
      <c r="H26" s="7"/>
      <c r="I26" s="7"/>
      <c r="J26" s="7"/>
      <c r="K26" s="7"/>
      <c r="L26" s="45"/>
    </row>
    <row r="27" spans="1:12" s="16" customFormat="1" ht="15.75">
      <c r="A27" s="47"/>
      <c r="B27" s="49"/>
      <c r="C27" s="3" t="s">
        <v>22</v>
      </c>
      <c r="D27" s="4" t="s">
        <v>12</v>
      </c>
      <c r="E27" s="8">
        <v>2</v>
      </c>
      <c r="F27" s="15">
        <v>4</v>
      </c>
      <c r="G27" s="6"/>
      <c r="H27" s="7"/>
      <c r="I27" s="7"/>
      <c r="J27" s="7"/>
      <c r="K27" s="7"/>
      <c r="L27" s="45"/>
    </row>
    <row r="28" spans="1:12" s="16" customFormat="1" ht="15.75">
      <c r="A28" s="47"/>
      <c r="B28" s="49"/>
      <c r="C28" s="3" t="s">
        <v>18</v>
      </c>
      <c r="D28" s="4" t="s">
        <v>11</v>
      </c>
      <c r="E28" s="8">
        <v>15</v>
      </c>
      <c r="F28" s="15">
        <v>25</v>
      </c>
      <c r="G28" s="6"/>
      <c r="H28" s="7"/>
      <c r="I28" s="7"/>
      <c r="J28" s="7"/>
      <c r="K28" s="7"/>
      <c r="L28" s="45"/>
    </row>
    <row r="29" spans="1:12" s="16" customFormat="1" ht="15.75">
      <c r="A29" s="47"/>
      <c r="B29" s="49"/>
      <c r="C29" s="3" t="s">
        <v>18</v>
      </c>
      <c r="D29" s="4" t="s">
        <v>12</v>
      </c>
      <c r="E29" s="8">
        <v>12</v>
      </c>
      <c r="F29" s="15">
        <v>22</v>
      </c>
      <c r="G29" s="6"/>
      <c r="H29" s="7"/>
      <c r="I29" s="7"/>
      <c r="J29" s="7"/>
      <c r="K29" s="7"/>
      <c r="L29" s="45"/>
    </row>
    <row r="30" spans="1:12" s="16" customFormat="1" ht="15.75">
      <c r="A30" s="47"/>
      <c r="B30" s="49"/>
      <c r="C30" s="3" t="s">
        <v>19</v>
      </c>
      <c r="D30" s="4" t="s">
        <v>29</v>
      </c>
      <c r="E30" s="8">
        <v>2</v>
      </c>
      <c r="F30" s="9"/>
      <c r="G30" s="7"/>
      <c r="H30" s="7"/>
      <c r="I30" s="7"/>
      <c r="J30" s="7"/>
      <c r="K30" s="7"/>
      <c r="L30" s="45"/>
    </row>
    <row r="31" spans="1:12" s="16" customFormat="1" ht="15.75">
      <c r="A31" s="47"/>
      <c r="B31" s="49"/>
      <c r="C31" s="3" t="s">
        <v>19</v>
      </c>
      <c r="D31" s="4" t="s">
        <v>24</v>
      </c>
      <c r="E31" s="8">
        <v>6</v>
      </c>
      <c r="F31" s="9"/>
      <c r="G31" s="7"/>
      <c r="H31" s="7"/>
      <c r="I31" s="7"/>
      <c r="J31" s="7"/>
      <c r="K31" s="7"/>
      <c r="L31" s="45"/>
    </row>
    <row r="32" spans="1:12" s="16" customFormat="1" ht="15.75">
      <c r="A32" s="47"/>
      <c r="B32" s="49"/>
      <c r="C32" s="3" t="s">
        <v>19</v>
      </c>
      <c r="D32" s="4" t="s">
        <v>16</v>
      </c>
      <c r="E32" s="8">
        <v>9</v>
      </c>
      <c r="F32" s="15">
        <v>15</v>
      </c>
      <c r="G32" s="6"/>
      <c r="H32" s="7"/>
      <c r="I32" s="7"/>
      <c r="J32" s="7"/>
      <c r="K32" s="7"/>
      <c r="L32" s="45"/>
    </row>
    <row r="33" spans="1:12" s="16" customFormat="1" ht="15.75">
      <c r="A33" s="47"/>
      <c r="B33" s="49"/>
      <c r="C33" s="3" t="s">
        <v>19</v>
      </c>
      <c r="D33" s="4" t="s">
        <v>11</v>
      </c>
      <c r="E33" s="8">
        <v>23</v>
      </c>
      <c r="F33" s="15">
        <v>38</v>
      </c>
      <c r="G33" s="6"/>
      <c r="H33" s="7"/>
      <c r="I33" s="7"/>
      <c r="J33" s="7"/>
      <c r="K33" s="7"/>
      <c r="L33" s="45"/>
    </row>
    <row r="34" spans="1:12" s="16" customFormat="1" ht="15.75">
      <c r="A34" s="47"/>
      <c r="B34" s="49"/>
      <c r="C34" s="3" t="s">
        <v>19</v>
      </c>
      <c r="D34" s="4" t="s">
        <v>12</v>
      </c>
      <c r="E34" s="8">
        <v>19</v>
      </c>
      <c r="F34" s="15">
        <v>35</v>
      </c>
      <c r="G34" s="6"/>
      <c r="H34" s="7"/>
      <c r="I34" s="7"/>
      <c r="J34" s="7"/>
      <c r="K34" s="7"/>
      <c r="L34" s="45"/>
    </row>
    <row r="35" spans="1:12" s="16" customFormat="1" ht="15.75">
      <c r="A35" s="47"/>
      <c r="B35" s="49"/>
      <c r="C35" s="3" t="s">
        <v>19</v>
      </c>
      <c r="D35" s="4" t="s">
        <v>13</v>
      </c>
      <c r="E35" s="8">
        <v>1</v>
      </c>
      <c r="F35" s="9"/>
      <c r="G35" s="7"/>
      <c r="H35" s="7"/>
      <c r="I35" s="7"/>
      <c r="J35" s="7"/>
      <c r="K35" s="7"/>
      <c r="L35" s="45"/>
    </row>
    <row r="36" spans="1:12" s="16" customFormat="1" ht="15.75">
      <c r="A36" s="47"/>
      <c r="B36" s="50"/>
      <c r="C36" s="10"/>
      <c r="D36" s="11" t="s">
        <v>14</v>
      </c>
      <c r="E36" s="12">
        <v>159</v>
      </c>
      <c r="F36" s="12">
        <v>243</v>
      </c>
      <c r="G36" s="13"/>
      <c r="H36" s="13"/>
      <c r="I36" s="14"/>
      <c r="J36" s="14"/>
      <c r="K36" s="14"/>
      <c r="L36" s="45"/>
    </row>
    <row r="37" spans="1:12" s="16" customFormat="1" ht="15.75">
      <c r="A37" s="47"/>
      <c r="B37" s="49" t="s">
        <v>27</v>
      </c>
      <c r="C37" s="3" t="s">
        <v>20</v>
      </c>
      <c r="D37" s="4" t="s">
        <v>10</v>
      </c>
      <c r="E37" s="5">
        <v>1</v>
      </c>
      <c r="F37" s="15">
        <v>2</v>
      </c>
      <c r="G37" s="6"/>
      <c r="H37" s="7"/>
      <c r="I37" s="7"/>
      <c r="J37" s="7"/>
      <c r="K37" s="7"/>
      <c r="L37" s="45"/>
    </row>
    <row r="38" spans="1:12" s="16" customFormat="1" ht="15.75">
      <c r="A38" s="47"/>
      <c r="B38" s="49"/>
      <c r="C38" s="3" t="s">
        <v>20</v>
      </c>
      <c r="D38" s="4" t="s">
        <v>11</v>
      </c>
      <c r="E38" s="5">
        <v>100</v>
      </c>
      <c r="F38" s="15">
        <v>167</v>
      </c>
      <c r="G38" s="6"/>
      <c r="H38" s="7"/>
      <c r="I38" s="7"/>
      <c r="J38" s="7"/>
      <c r="K38" s="7"/>
      <c r="L38" s="45"/>
    </row>
    <row r="39" spans="1:12" s="16" customFormat="1" ht="15.75">
      <c r="A39" s="47"/>
      <c r="B39" s="49"/>
      <c r="C39" s="3" t="s">
        <v>20</v>
      </c>
      <c r="D39" s="4" t="s">
        <v>12</v>
      </c>
      <c r="E39" s="8">
        <v>51</v>
      </c>
      <c r="F39" s="15">
        <v>93</v>
      </c>
      <c r="G39" s="6"/>
      <c r="H39" s="7"/>
      <c r="I39" s="7"/>
      <c r="J39" s="7"/>
      <c r="K39" s="7"/>
      <c r="L39" s="45"/>
    </row>
    <row r="40" spans="1:12" s="16" customFormat="1" ht="15.75">
      <c r="A40" s="47"/>
      <c r="B40" s="49"/>
      <c r="C40" s="3" t="s">
        <v>18</v>
      </c>
      <c r="D40" s="4" t="s">
        <v>11</v>
      </c>
      <c r="E40" s="8">
        <v>15</v>
      </c>
      <c r="F40" s="15">
        <v>25</v>
      </c>
      <c r="G40" s="6"/>
      <c r="H40" s="7"/>
      <c r="I40" s="7"/>
      <c r="J40" s="7"/>
      <c r="K40" s="7"/>
      <c r="L40" s="45"/>
    </row>
    <row r="41" spans="1:12" s="16" customFormat="1" ht="15.75">
      <c r="A41" s="47"/>
      <c r="B41" s="49"/>
      <c r="C41" s="3" t="s">
        <v>18</v>
      </c>
      <c r="D41" s="4" t="s">
        <v>12</v>
      </c>
      <c r="E41" s="8">
        <v>6</v>
      </c>
      <c r="F41" s="15">
        <v>11</v>
      </c>
      <c r="G41" s="6"/>
      <c r="H41" s="7"/>
      <c r="I41" s="7"/>
      <c r="J41" s="7"/>
      <c r="K41" s="7"/>
      <c r="L41" s="45"/>
    </row>
    <row r="42" spans="1:12" s="16" customFormat="1" ht="15.75">
      <c r="A42" s="47"/>
      <c r="B42" s="49"/>
      <c r="C42" s="3" t="s">
        <v>19</v>
      </c>
      <c r="D42" s="4" t="s">
        <v>29</v>
      </c>
      <c r="E42" s="8">
        <v>2</v>
      </c>
      <c r="F42" s="8"/>
      <c r="G42" s="7"/>
      <c r="H42" s="6"/>
      <c r="I42" s="7"/>
      <c r="J42" s="7"/>
      <c r="K42" s="7"/>
      <c r="L42" s="45"/>
    </row>
    <row r="43" spans="1:12" s="16" customFormat="1" ht="15.75">
      <c r="A43" s="47"/>
      <c r="B43" s="49"/>
      <c r="C43" s="3" t="s">
        <v>19</v>
      </c>
      <c r="D43" s="4" t="s">
        <v>24</v>
      </c>
      <c r="E43" s="8">
        <v>1</v>
      </c>
      <c r="F43" s="8"/>
      <c r="G43" s="7"/>
      <c r="H43" s="6"/>
      <c r="I43" s="7"/>
      <c r="J43" s="7"/>
      <c r="K43" s="7"/>
      <c r="L43" s="45"/>
    </row>
    <row r="44" spans="1:12" s="16" customFormat="1" ht="15.75">
      <c r="A44" s="47"/>
      <c r="B44" s="49"/>
      <c r="C44" s="3" t="s">
        <v>19</v>
      </c>
      <c r="D44" s="4" t="s">
        <v>16</v>
      </c>
      <c r="E44" s="8">
        <v>4</v>
      </c>
      <c r="F44" s="15">
        <v>7</v>
      </c>
      <c r="G44" s="6"/>
      <c r="H44" s="7"/>
      <c r="I44" s="7"/>
      <c r="J44" s="7"/>
      <c r="K44" s="7"/>
      <c r="L44" s="45"/>
    </row>
    <row r="45" spans="1:12" s="16" customFormat="1" ht="15.75">
      <c r="A45" s="47"/>
      <c r="B45" s="49"/>
      <c r="C45" s="3" t="s">
        <v>19</v>
      </c>
      <c r="D45" s="4" t="s">
        <v>11</v>
      </c>
      <c r="E45" s="8">
        <v>20</v>
      </c>
      <c r="F45" s="15">
        <v>33</v>
      </c>
      <c r="G45" s="6"/>
      <c r="H45" s="7"/>
      <c r="I45" s="7"/>
      <c r="J45" s="7"/>
      <c r="K45" s="7"/>
      <c r="L45" s="45"/>
    </row>
    <row r="46" spans="1:12" s="16" customFormat="1" ht="15.75">
      <c r="A46" s="47"/>
      <c r="B46" s="49"/>
      <c r="C46" s="3" t="s">
        <v>19</v>
      </c>
      <c r="D46" s="4" t="s">
        <v>12</v>
      </c>
      <c r="E46" s="8">
        <v>16</v>
      </c>
      <c r="F46" s="15">
        <v>29</v>
      </c>
      <c r="G46" s="6"/>
      <c r="H46" s="7"/>
      <c r="I46" s="7"/>
      <c r="J46" s="7"/>
      <c r="K46" s="7"/>
      <c r="L46" s="45"/>
    </row>
    <row r="47" spans="1:12" s="16" customFormat="1" ht="15.75">
      <c r="A47" s="47"/>
      <c r="B47" s="49"/>
      <c r="C47" s="3" t="s">
        <v>19</v>
      </c>
      <c r="D47" s="4" t="s">
        <v>13</v>
      </c>
      <c r="E47" s="8">
        <v>1</v>
      </c>
      <c r="F47" s="15"/>
      <c r="G47" s="7"/>
      <c r="H47" s="7"/>
      <c r="I47" s="7"/>
      <c r="J47" s="7"/>
      <c r="K47" s="7"/>
      <c r="L47" s="45"/>
    </row>
    <row r="48" spans="1:12" s="16" customFormat="1" ht="15.75">
      <c r="A48" s="47"/>
      <c r="B48" s="49"/>
      <c r="C48" s="3" t="s">
        <v>23</v>
      </c>
      <c r="D48" s="4" t="s">
        <v>11</v>
      </c>
      <c r="E48" s="8">
        <v>2</v>
      </c>
      <c r="F48" s="15">
        <v>3</v>
      </c>
      <c r="G48" s="6"/>
      <c r="H48" s="7"/>
      <c r="I48" s="7"/>
      <c r="J48" s="7"/>
      <c r="K48" s="7"/>
      <c r="L48" s="45"/>
    </row>
    <row r="49" spans="1:12" s="16" customFormat="1" ht="15.75">
      <c r="A49" s="47"/>
      <c r="B49" s="49"/>
      <c r="C49" s="3" t="s">
        <v>23</v>
      </c>
      <c r="D49" s="4" t="s">
        <v>12</v>
      </c>
      <c r="E49" s="8">
        <v>1</v>
      </c>
      <c r="F49" s="15">
        <v>2</v>
      </c>
      <c r="G49" s="6"/>
      <c r="H49" s="7"/>
      <c r="I49" s="7"/>
      <c r="J49" s="7"/>
      <c r="K49" s="7"/>
      <c r="L49" s="45"/>
    </row>
    <row r="50" spans="1:12" s="16" customFormat="1" ht="15.75">
      <c r="A50" s="47"/>
      <c r="B50" s="49"/>
      <c r="C50" s="3" t="s">
        <v>15</v>
      </c>
      <c r="D50" s="4" t="s">
        <v>11</v>
      </c>
      <c r="E50" s="8">
        <v>3</v>
      </c>
      <c r="F50" s="15">
        <v>5</v>
      </c>
      <c r="G50" s="6"/>
      <c r="H50" s="7"/>
      <c r="I50" s="7"/>
      <c r="J50" s="7"/>
      <c r="K50" s="7"/>
      <c r="L50" s="45"/>
    </row>
    <row r="51" spans="1:12" s="16" customFormat="1" ht="15.75">
      <c r="A51" s="47"/>
      <c r="B51" s="49"/>
      <c r="C51" s="3" t="s">
        <v>15</v>
      </c>
      <c r="D51" s="4" t="s">
        <v>12</v>
      </c>
      <c r="E51" s="8">
        <v>2</v>
      </c>
      <c r="F51" s="15">
        <v>4</v>
      </c>
      <c r="G51" s="6"/>
      <c r="H51" s="7"/>
      <c r="I51" s="7"/>
      <c r="J51" s="7"/>
      <c r="K51" s="7"/>
      <c r="L51" s="45"/>
    </row>
    <row r="52" spans="1:12" s="16" customFormat="1" ht="15.75">
      <c r="A52" s="47"/>
      <c r="B52" s="50"/>
      <c r="C52" s="10"/>
      <c r="D52" s="11" t="s">
        <v>14</v>
      </c>
      <c r="E52" s="12">
        <v>225</v>
      </c>
      <c r="F52" s="12">
        <v>381</v>
      </c>
      <c r="G52" s="13"/>
      <c r="H52" s="13"/>
      <c r="I52" s="14"/>
      <c r="J52" s="14"/>
      <c r="K52" s="14"/>
      <c r="L52" s="45"/>
    </row>
    <row r="53" spans="1:12" s="16" customFormat="1" ht="15.75">
      <c r="A53" s="47"/>
      <c r="B53" s="49" t="s">
        <v>25</v>
      </c>
      <c r="C53" s="3" t="s">
        <v>17</v>
      </c>
      <c r="D53" s="4" t="s">
        <v>24</v>
      </c>
      <c r="E53" s="5">
        <v>20</v>
      </c>
      <c r="F53" s="5"/>
      <c r="G53" s="7"/>
      <c r="H53" s="6"/>
      <c r="I53" s="7"/>
      <c r="J53" s="7"/>
      <c r="K53" s="7"/>
      <c r="L53" s="45"/>
    </row>
    <row r="54" spans="1:12" s="16" customFormat="1" ht="15.75">
      <c r="A54" s="47"/>
      <c r="B54" s="49"/>
      <c r="C54" s="3" t="s">
        <v>17</v>
      </c>
      <c r="D54" s="4" t="s">
        <v>10</v>
      </c>
      <c r="E54" s="5">
        <v>2</v>
      </c>
      <c r="F54" s="15">
        <v>3</v>
      </c>
      <c r="G54" s="6"/>
      <c r="H54" s="7"/>
      <c r="I54" s="7"/>
      <c r="J54" s="7"/>
      <c r="K54" s="7"/>
      <c r="L54" s="45"/>
    </row>
    <row r="55" spans="1:12" s="16" customFormat="1" ht="15.75">
      <c r="A55" s="47"/>
      <c r="B55" s="49"/>
      <c r="C55" s="3" t="s">
        <v>17</v>
      </c>
      <c r="D55" s="4" t="s">
        <v>11</v>
      </c>
      <c r="E55" s="5">
        <v>50</v>
      </c>
      <c r="F55" s="15">
        <v>83</v>
      </c>
      <c r="G55" s="6"/>
      <c r="H55" s="7"/>
      <c r="I55" s="7"/>
      <c r="J55" s="7"/>
      <c r="K55" s="7"/>
      <c r="L55" s="45"/>
    </row>
    <row r="56" spans="1:12" s="16" customFormat="1" ht="15.75">
      <c r="A56" s="47"/>
      <c r="B56" s="49"/>
      <c r="C56" s="3" t="s">
        <v>17</v>
      </c>
      <c r="D56" s="4" t="s">
        <v>12</v>
      </c>
      <c r="E56" s="5">
        <v>23</v>
      </c>
      <c r="F56" s="15">
        <v>42</v>
      </c>
      <c r="G56" s="6"/>
      <c r="H56" s="7"/>
      <c r="I56" s="7"/>
      <c r="J56" s="7"/>
      <c r="K56" s="7"/>
      <c r="L56" s="45"/>
    </row>
    <row r="57" spans="1:12" s="16" customFormat="1" ht="15.75">
      <c r="A57" s="47"/>
      <c r="B57" s="49"/>
      <c r="C57" s="3" t="s">
        <v>17</v>
      </c>
      <c r="D57" s="4" t="s">
        <v>13</v>
      </c>
      <c r="E57" s="5">
        <v>6</v>
      </c>
      <c r="F57" s="8"/>
      <c r="G57" s="7"/>
      <c r="H57" s="6"/>
      <c r="I57" s="7"/>
      <c r="J57" s="7"/>
      <c r="K57" s="7"/>
      <c r="L57" s="45"/>
    </row>
    <row r="58" spans="1:12" s="16" customFormat="1" ht="15.75">
      <c r="A58" s="47"/>
      <c r="B58" s="49"/>
      <c r="C58" s="3" t="s">
        <v>19</v>
      </c>
      <c r="D58" s="4" t="s">
        <v>24</v>
      </c>
      <c r="E58" s="5">
        <v>12</v>
      </c>
      <c r="F58" s="8"/>
      <c r="G58" s="7"/>
      <c r="H58" s="6"/>
      <c r="I58" s="7"/>
      <c r="J58" s="7"/>
      <c r="K58" s="7"/>
      <c r="L58" s="45"/>
    </row>
    <row r="59" spans="1:12" s="16" customFormat="1" ht="15.75">
      <c r="A59" s="47"/>
      <c r="B59" s="49"/>
      <c r="C59" s="3" t="s">
        <v>19</v>
      </c>
      <c r="D59" s="4" t="s">
        <v>16</v>
      </c>
      <c r="E59" s="5">
        <v>2</v>
      </c>
      <c r="F59" s="15">
        <v>3</v>
      </c>
      <c r="G59" s="6"/>
      <c r="H59" s="7"/>
      <c r="I59" s="7"/>
      <c r="J59" s="7"/>
      <c r="K59" s="7"/>
      <c r="L59" s="45"/>
    </row>
    <row r="60" spans="1:12" s="16" customFormat="1" ht="15.75">
      <c r="A60" s="47"/>
      <c r="B60" s="49"/>
      <c r="C60" s="3" t="s">
        <v>19</v>
      </c>
      <c r="D60" s="4" t="s">
        <v>11</v>
      </c>
      <c r="E60" s="5">
        <v>30</v>
      </c>
      <c r="F60" s="15">
        <v>50</v>
      </c>
      <c r="G60" s="6"/>
      <c r="H60" s="7"/>
      <c r="I60" s="7"/>
      <c r="J60" s="7"/>
      <c r="K60" s="7"/>
      <c r="L60" s="45"/>
    </row>
    <row r="61" spans="1:12" s="16" customFormat="1" ht="15.75">
      <c r="A61" s="47"/>
      <c r="B61" s="49"/>
      <c r="C61" s="3" t="s">
        <v>19</v>
      </c>
      <c r="D61" s="4" t="s">
        <v>12</v>
      </c>
      <c r="E61" s="5">
        <v>9</v>
      </c>
      <c r="F61" s="15">
        <v>16</v>
      </c>
      <c r="G61" s="6"/>
      <c r="H61" s="7"/>
      <c r="I61" s="7"/>
      <c r="J61" s="7"/>
      <c r="K61" s="7"/>
      <c r="L61" s="45"/>
    </row>
    <row r="62" spans="1:12" s="16" customFormat="1" ht="15.75">
      <c r="A62" s="47"/>
      <c r="B62" s="49"/>
      <c r="C62" s="3" t="s">
        <v>19</v>
      </c>
      <c r="D62" s="4" t="s">
        <v>13</v>
      </c>
      <c r="E62" s="5">
        <v>1</v>
      </c>
      <c r="F62" s="9"/>
      <c r="G62" s="7"/>
      <c r="H62" s="6"/>
      <c r="I62" s="7"/>
      <c r="J62" s="7"/>
      <c r="K62" s="7"/>
      <c r="L62" s="45"/>
    </row>
    <row r="63" spans="1:12" s="16" customFormat="1" ht="15.75">
      <c r="A63" s="47"/>
      <c r="B63" s="49"/>
      <c r="C63" s="3" t="s">
        <v>18</v>
      </c>
      <c r="D63" s="4" t="s">
        <v>16</v>
      </c>
      <c r="E63" s="8">
        <v>2</v>
      </c>
      <c r="F63" s="15">
        <v>3</v>
      </c>
      <c r="G63" s="6"/>
      <c r="H63" s="7"/>
      <c r="I63" s="7"/>
      <c r="J63" s="7"/>
      <c r="K63" s="7"/>
      <c r="L63" s="45"/>
    </row>
    <row r="64" spans="1:12" s="16" customFormat="1" ht="15.75">
      <c r="A64" s="47"/>
      <c r="B64" s="49"/>
      <c r="C64" s="3" t="s">
        <v>18</v>
      </c>
      <c r="D64" s="4" t="s">
        <v>11</v>
      </c>
      <c r="E64" s="8">
        <v>5</v>
      </c>
      <c r="F64" s="15">
        <v>8</v>
      </c>
      <c r="G64" s="6"/>
      <c r="H64" s="7"/>
      <c r="I64" s="7"/>
      <c r="J64" s="7"/>
      <c r="K64" s="7"/>
      <c r="L64" s="45"/>
    </row>
    <row r="65" spans="1:12" s="16" customFormat="1" ht="15.75">
      <c r="A65" s="47"/>
      <c r="B65" s="49"/>
      <c r="C65" s="3" t="s">
        <v>18</v>
      </c>
      <c r="D65" s="4" t="s">
        <v>12</v>
      </c>
      <c r="E65" s="8">
        <v>3</v>
      </c>
      <c r="F65" s="15">
        <v>5</v>
      </c>
      <c r="G65" s="6"/>
      <c r="H65" s="7"/>
      <c r="I65" s="7"/>
      <c r="J65" s="7"/>
      <c r="K65" s="7"/>
      <c r="L65" s="45"/>
    </row>
    <row r="66" spans="1:12" s="16" customFormat="1" ht="15.75">
      <c r="A66" s="47"/>
      <c r="B66" s="49"/>
      <c r="C66" s="26"/>
      <c r="D66" s="27" t="s">
        <v>14</v>
      </c>
      <c r="E66" s="28">
        <v>165</v>
      </c>
      <c r="F66" s="28">
        <v>213</v>
      </c>
      <c r="G66" s="29"/>
      <c r="H66" s="29"/>
      <c r="I66" s="30"/>
      <c r="J66" s="30"/>
      <c r="K66" s="30"/>
      <c r="L66" s="45"/>
    </row>
    <row r="67" spans="1:12" s="16" customFormat="1" ht="15.75">
      <c r="A67" s="48"/>
      <c r="B67" s="21"/>
      <c r="C67" s="22"/>
      <c r="D67" s="23" t="s">
        <v>45</v>
      </c>
      <c r="E67" s="24">
        <f>E66+E52+E36+E9</f>
        <v>591</v>
      </c>
      <c r="F67" s="24">
        <f>F66+F52+F36+F9</f>
        <v>894</v>
      </c>
      <c r="G67" s="20"/>
      <c r="H67" s="20"/>
      <c r="I67" s="25"/>
      <c r="J67" s="25"/>
      <c r="K67" s="25"/>
      <c r="L67" s="36"/>
    </row>
  </sheetData>
  <autoFilter ref="A2:K67"/>
  <mergeCells count="6">
    <mergeCell ref="A3:A67"/>
    <mergeCell ref="B3:B9"/>
    <mergeCell ref="L3:L66"/>
    <mergeCell ref="B10:B36"/>
    <mergeCell ref="B37:B52"/>
    <mergeCell ref="B53:B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7">
      <selection activeCell="C7" sqref="C7:G7"/>
    </sheetView>
  </sheetViews>
  <sheetFormatPr defaultColWidth="9.140625" defaultRowHeight="15"/>
  <cols>
    <col min="2" max="2" width="10.140625" style="0" bestFit="1" customWidth="1"/>
    <col min="3" max="3" width="20.8515625" style="0" customWidth="1"/>
  </cols>
  <sheetData>
    <row r="4" spans="2:8" ht="15">
      <c r="B4" s="38"/>
      <c r="C4" s="52" t="s">
        <v>34</v>
      </c>
      <c r="D4" s="52"/>
      <c r="E4" s="52"/>
      <c r="F4" s="52"/>
      <c r="G4" s="52"/>
      <c r="H4" s="38"/>
    </row>
    <row r="5" spans="2:8" ht="15">
      <c r="B5" s="38"/>
      <c r="C5" s="52" t="s">
        <v>35</v>
      </c>
      <c r="D5" s="52"/>
      <c r="E5" s="52"/>
      <c r="F5" s="52"/>
      <c r="G5" s="52"/>
      <c r="H5" s="38"/>
    </row>
    <row r="6" spans="2:8" ht="15">
      <c r="B6" s="38"/>
      <c r="C6" s="39"/>
      <c r="D6" s="39"/>
      <c r="E6" s="39"/>
      <c r="F6" s="39"/>
      <c r="G6" s="39"/>
      <c r="H6" s="38"/>
    </row>
    <row r="7" spans="2:8" ht="15">
      <c r="B7" s="38"/>
      <c r="C7" s="52" t="s">
        <v>47</v>
      </c>
      <c r="D7" s="52"/>
      <c r="E7" s="52"/>
      <c r="F7" s="52"/>
      <c r="G7" s="52"/>
      <c r="H7" s="38"/>
    </row>
    <row r="12" spans="2:8" ht="15">
      <c r="B12" s="51" t="s">
        <v>36</v>
      </c>
      <c r="C12" s="51" t="s">
        <v>37</v>
      </c>
      <c r="D12" s="51" t="s">
        <v>38</v>
      </c>
      <c r="E12" s="51"/>
      <c r="F12" s="51"/>
      <c r="G12" s="51"/>
      <c r="H12" s="51" t="s">
        <v>39</v>
      </c>
    </row>
    <row r="13" spans="2:8" ht="20.25" customHeight="1">
      <c r="B13" s="51"/>
      <c r="C13" s="51"/>
      <c r="D13" s="40" t="s">
        <v>40</v>
      </c>
      <c r="E13" s="40" t="s">
        <v>41</v>
      </c>
      <c r="F13" s="40" t="s">
        <v>42</v>
      </c>
      <c r="G13" s="40" t="s">
        <v>43</v>
      </c>
      <c r="H13" s="51"/>
    </row>
    <row r="14" spans="2:8" ht="30">
      <c r="B14" s="44" t="s">
        <v>46</v>
      </c>
      <c r="C14" s="42" t="s">
        <v>44</v>
      </c>
      <c r="D14" s="41">
        <v>148</v>
      </c>
      <c r="E14" s="41">
        <v>148</v>
      </c>
      <c r="F14" s="41">
        <v>148</v>
      </c>
      <c r="G14" s="41">
        <v>147</v>
      </c>
      <c r="H14" s="43">
        <v>591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2022-11-15T08:55:02Z</dcterms:modified>
  <cp:category/>
  <cp:version/>
  <cp:contentType/>
  <cp:contentStatus/>
</cp:coreProperties>
</file>