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1'!$A$2:$L$21</definedName>
    <definedName name="_xlnm._FilterDatabase" localSheetId="1" hidden="1">'Прил 2'!$B$2:$K$21</definedName>
  </definedNames>
  <calcPr calcId="145621"/>
</workbook>
</file>

<file path=xl/sharedStrings.xml><?xml version="1.0" encoding="utf-8"?>
<sst xmlns="http://schemas.openxmlformats.org/spreadsheetml/2006/main" count="115" uniqueCount="40">
  <si>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</si>
  <si>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</si>
  <si>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</si>
  <si>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</si>
  <si>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</si>
  <si>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</si>
  <si>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</si>
  <si>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</si>
  <si>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</si>
  <si>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</si>
  <si>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</si>
  <si>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</si>
  <si>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</si>
  <si>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</si>
  <si>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</si>
  <si>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</si>
  <si>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Технологична дървесина от средна</t>
  </si>
  <si>
    <t>Клен</t>
  </si>
  <si>
    <t>Трупи за бичене до 29 см.</t>
  </si>
  <si>
    <t>81 б</t>
  </si>
  <si>
    <t>82 в</t>
  </si>
  <si>
    <t>Трупи за бичене над 30 см.</t>
  </si>
  <si>
    <t>Всичко за обект 3-14-2023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</si>
  <si>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</si>
  <si>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</si>
  <si>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</si>
  <si>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</si>
  <si>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</si>
  <si>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</si>
  <si>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</si>
  <si>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</si>
  <si>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</si>
  <si>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</si>
  <si>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</si>
  <si>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</si>
  <si>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</si>
  <si>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81 б, 82 в</t>
  </si>
  <si>
    <t>График за покупка на дървесина по тримесечия</t>
  </si>
  <si>
    <t xml:space="preserve">ПРИЛОЖЕНИЕ № 2 </t>
  </si>
  <si>
    <t>3-14-2023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</si>
</sst>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3" fillId="0" borderId="0" xfId="20" applyNumberFormat="1" applyFont="1" applyFill="1" applyBorder="1" applyAlignment="1" applyProtection="1">
      <alignment horizontal="right" vertical="top"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5"/>
  <sheetViews>
    <sheetView tabSelected="1" workbookViewId="0" topLeftCell="A1">
      <selection activeCell="H25" sqref="H25"/>
    </sheetView>
  </sheetViews>
  <sheetFormatPr defaultColWidth="9.140625" defaultRowHeight="15"/>
  <cols>
    <col min="1" max="1" width="10.140625" style="17" bestFit="1" customWidth="1"/>
    <col min="2" max="2" width="10.8515625" style="18" customWidth="1"/>
    <col min="3" max="3" width="11.140625" style="17" customWidth="1"/>
    <col min="4" max="4" width="45.8515625" style="17" customWidth="1"/>
    <col min="5" max="5" width="12.28125" style="17" customWidth="1"/>
    <col min="6" max="6" width="11.8515625" style="17" customWidth="1"/>
    <col min="7" max="7" width="10.421875" style="17" customWidth="1"/>
    <col min="8" max="8" width="10.00390625" style="17" customWidth="1"/>
    <col min="9" max="9" width="10.57421875" style="17" customWidth="1"/>
    <col min="10" max="10" width="10.140625" style="17" customWidth="1"/>
    <col min="11" max="12" width="12.00390625" style="17" customWidth="1"/>
    <col min="13" max="16384" width="9.140625" style="17" customWidth="1"/>
  </cols>
  <sheetData>
    <row r="1" spans="2:11" ht="15">
      <c r="B1" s="16"/>
      <c r="C1" s="16"/>
      <c r="D1" s="37" t="s">
        <v>23</v>
      </c>
      <c r="E1" s="37"/>
      <c r="F1" s="37"/>
      <c r="G1" s="16"/>
      <c r="H1" s="16"/>
      <c r="I1" s="16"/>
      <c r="J1" s="16"/>
      <c r="K1" s="16"/>
    </row>
    <row r="2" spans="1:12" ht="78.75">
      <c r="A2" s="32" t="s">
        <v>24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1" t="s">
        <v>29</v>
      </c>
    </row>
    <row r="3" spans="1:12" ht="15">
      <c r="A3" s="36" t="s">
        <v>39</v>
      </c>
      <c r="B3" s="33" t="s">
        <v>19</v>
      </c>
      <c r="C3" s="3" t="s">
        <v>10</v>
      </c>
      <c r="D3" s="4" t="s">
        <v>21</v>
      </c>
      <c r="E3" s="7">
        <v>45</v>
      </c>
      <c r="F3" s="8"/>
      <c r="G3" s="6">
        <v>190</v>
      </c>
      <c r="H3" s="6"/>
      <c r="I3" s="6">
        <f aca="true" t="shared" si="0" ref="I3:I4">E3*G3</f>
        <v>8550</v>
      </c>
      <c r="J3" s="6"/>
      <c r="K3" s="6">
        <f aca="true" t="shared" si="1" ref="K3:K4">I3</f>
        <v>8550</v>
      </c>
      <c r="L3" s="38"/>
    </row>
    <row r="4" spans="1:12" ht="15">
      <c r="A4" s="36"/>
      <c r="B4" s="34"/>
      <c r="C4" s="3" t="s">
        <v>10</v>
      </c>
      <c r="D4" s="4" t="s">
        <v>18</v>
      </c>
      <c r="E4" s="7">
        <v>52</v>
      </c>
      <c r="F4" s="8"/>
      <c r="G4" s="6">
        <v>140</v>
      </c>
      <c r="H4" s="6"/>
      <c r="I4" s="6">
        <f t="shared" si="0"/>
        <v>7280</v>
      </c>
      <c r="J4" s="6"/>
      <c r="K4" s="6">
        <f t="shared" si="1"/>
        <v>7280</v>
      </c>
      <c r="L4" s="38"/>
    </row>
    <row r="5" spans="1:12" ht="15">
      <c r="A5" s="36"/>
      <c r="B5" s="34"/>
      <c r="C5" s="3" t="s">
        <v>10</v>
      </c>
      <c r="D5" s="4" t="s">
        <v>16</v>
      </c>
      <c r="E5" s="7">
        <v>3</v>
      </c>
      <c r="F5" s="14">
        <v>5</v>
      </c>
      <c r="G5" s="5"/>
      <c r="H5" s="6">
        <v>61</v>
      </c>
      <c r="I5" s="6"/>
      <c r="J5" s="6">
        <f aca="true" t="shared" si="2" ref="J5:J8">F5*H5</f>
        <v>305</v>
      </c>
      <c r="K5" s="6">
        <f aca="true" t="shared" si="3" ref="K5:K8">J5</f>
        <v>305</v>
      </c>
      <c r="L5" s="38"/>
    </row>
    <row r="6" spans="1:12" ht="15">
      <c r="A6" s="36"/>
      <c r="B6" s="34"/>
      <c r="C6" s="3" t="s">
        <v>10</v>
      </c>
      <c r="D6" s="4" t="s">
        <v>11</v>
      </c>
      <c r="E6" s="7">
        <v>11</v>
      </c>
      <c r="F6" s="14">
        <v>18</v>
      </c>
      <c r="G6" s="5"/>
      <c r="H6" s="6">
        <v>61</v>
      </c>
      <c r="I6" s="6"/>
      <c r="J6" s="6">
        <f t="shared" si="2"/>
        <v>1098</v>
      </c>
      <c r="K6" s="6">
        <f t="shared" si="3"/>
        <v>1098</v>
      </c>
      <c r="L6" s="38"/>
    </row>
    <row r="7" spans="1:12" ht="15">
      <c r="A7" s="36"/>
      <c r="B7" s="34"/>
      <c r="C7" s="3" t="s">
        <v>10</v>
      </c>
      <c r="D7" s="4" t="s">
        <v>12</v>
      </c>
      <c r="E7" s="7">
        <v>282</v>
      </c>
      <c r="F7" s="14">
        <v>470</v>
      </c>
      <c r="G7" s="5"/>
      <c r="H7" s="6">
        <v>61</v>
      </c>
      <c r="I7" s="6"/>
      <c r="J7" s="6">
        <f t="shared" si="2"/>
        <v>28670</v>
      </c>
      <c r="K7" s="6">
        <f t="shared" si="3"/>
        <v>28670</v>
      </c>
      <c r="L7" s="38"/>
    </row>
    <row r="8" spans="1:12" ht="15">
      <c r="A8" s="36"/>
      <c r="B8" s="34"/>
      <c r="C8" s="3" t="s">
        <v>10</v>
      </c>
      <c r="D8" s="4" t="s">
        <v>13</v>
      </c>
      <c r="E8" s="7">
        <v>188</v>
      </c>
      <c r="F8" s="14">
        <v>342</v>
      </c>
      <c r="G8" s="5"/>
      <c r="H8" s="6">
        <v>61</v>
      </c>
      <c r="I8" s="6"/>
      <c r="J8" s="6">
        <f t="shared" si="2"/>
        <v>20862</v>
      </c>
      <c r="K8" s="6">
        <f t="shared" si="3"/>
        <v>20862</v>
      </c>
      <c r="L8" s="38"/>
    </row>
    <row r="9" spans="1:12" ht="15">
      <c r="A9" s="36"/>
      <c r="B9" s="34"/>
      <c r="C9" s="3" t="s">
        <v>10</v>
      </c>
      <c r="D9" s="4" t="s">
        <v>14</v>
      </c>
      <c r="E9" s="7">
        <v>14</v>
      </c>
      <c r="F9" s="14"/>
      <c r="G9" s="6">
        <v>110</v>
      </c>
      <c r="H9" s="6"/>
      <c r="I9" s="6">
        <f>E9*G9</f>
        <v>1540</v>
      </c>
      <c r="J9" s="6"/>
      <c r="K9" s="6">
        <f>I9</f>
        <v>1540</v>
      </c>
      <c r="L9" s="38"/>
    </row>
    <row r="10" spans="1:12" ht="15">
      <c r="A10" s="36"/>
      <c r="B10" s="34"/>
      <c r="C10" s="9"/>
      <c r="D10" s="10" t="s">
        <v>15</v>
      </c>
      <c r="E10" s="11">
        <v>595</v>
      </c>
      <c r="F10" s="11">
        <v>835</v>
      </c>
      <c r="G10" s="12"/>
      <c r="H10" s="12"/>
      <c r="I10" s="13"/>
      <c r="J10" s="13"/>
      <c r="K10" s="13">
        <f>SUM(K3:K9)</f>
        <v>68305</v>
      </c>
      <c r="L10" s="38"/>
    </row>
    <row r="11" spans="1:12" ht="15">
      <c r="A11" s="36"/>
      <c r="B11" s="33" t="s">
        <v>20</v>
      </c>
      <c r="C11" s="3" t="s">
        <v>10</v>
      </c>
      <c r="D11" s="4" t="s">
        <v>21</v>
      </c>
      <c r="E11" s="7">
        <v>1</v>
      </c>
      <c r="F11" s="8"/>
      <c r="G11" s="6">
        <v>190</v>
      </c>
      <c r="H11" s="6"/>
      <c r="I11" s="6">
        <f aca="true" t="shared" si="4" ref="I11:I12">E11*G11</f>
        <v>190</v>
      </c>
      <c r="J11" s="6"/>
      <c r="K11" s="6">
        <f aca="true" t="shared" si="5" ref="K11:K12">I11</f>
        <v>190</v>
      </c>
      <c r="L11" s="38"/>
    </row>
    <row r="12" spans="1:12" ht="15">
      <c r="A12" s="36"/>
      <c r="B12" s="34"/>
      <c r="C12" s="3" t="s">
        <v>10</v>
      </c>
      <c r="D12" s="4" t="s">
        <v>18</v>
      </c>
      <c r="E12" s="7">
        <v>41</v>
      </c>
      <c r="F12" s="8"/>
      <c r="G12" s="6">
        <v>140</v>
      </c>
      <c r="H12" s="6"/>
      <c r="I12" s="6">
        <f t="shared" si="4"/>
        <v>5740</v>
      </c>
      <c r="J12" s="6"/>
      <c r="K12" s="6">
        <f t="shared" si="5"/>
        <v>5740</v>
      </c>
      <c r="L12" s="38"/>
    </row>
    <row r="13" spans="1:12" ht="15">
      <c r="A13" s="36"/>
      <c r="B13" s="34"/>
      <c r="C13" s="3" t="s">
        <v>10</v>
      </c>
      <c r="D13" s="4" t="s">
        <v>16</v>
      </c>
      <c r="E13" s="7">
        <v>2</v>
      </c>
      <c r="F13" s="14">
        <v>3</v>
      </c>
      <c r="G13" s="5"/>
      <c r="H13" s="6">
        <v>61</v>
      </c>
      <c r="I13" s="6"/>
      <c r="J13" s="6">
        <f aca="true" t="shared" si="6" ref="J13:J16">F13*H13</f>
        <v>183</v>
      </c>
      <c r="K13" s="6">
        <f aca="true" t="shared" si="7" ref="K13:K16">J13</f>
        <v>183</v>
      </c>
      <c r="L13" s="38"/>
    </row>
    <row r="14" spans="1:12" ht="15">
      <c r="A14" s="36"/>
      <c r="B14" s="34"/>
      <c r="C14" s="3" t="s">
        <v>10</v>
      </c>
      <c r="D14" s="4" t="s">
        <v>11</v>
      </c>
      <c r="E14" s="7">
        <v>7</v>
      </c>
      <c r="F14" s="14">
        <v>12</v>
      </c>
      <c r="G14" s="5"/>
      <c r="H14" s="6">
        <v>61</v>
      </c>
      <c r="I14" s="6"/>
      <c r="J14" s="6">
        <f t="shared" si="6"/>
        <v>732</v>
      </c>
      <c r="K14" s="6">
        <f t="shared" si="7"/>
        <v>732</v>
      </c>
      <c r="L14" s="38"/>
    </row>
    <row r="15" spans="1:12" ht="15">
      <c r="A15" s="36"/>
      <c r="B15" s="34"/>
      <c r="C15" s="3" t="s">
        <v>10</v>
      </c>
      <c r="D15" s="4" t="s">
        <v>12</v>
      </c>
      <c r="E15" s="7">
        <v>186</v>
      </c>
      <c r="F15" s="14">
        <v>310</v>
      </c>
      <c r="G15" s="5"/>
      <c r="H15" s="6">
        <v>61</v>
      </c>
      <c r="I15" s="6"/>
      <c r="J15" s="6">
        <f t="shared" si="6"/>
        <v>18910</v>
      </c>
      <c r="K15" s="6">
        <f t="shared" si="7"/>
        <v>18910</v>
      </c>
      <c r="L15" s="38"/>
    </row>
    <row r="16" spans="1:12" ht="15">
      <c r="A16" s="36"/>
      <c r="B16" s="34"/>
      <c r="C16" s="3" t="s">
        <v>10</v>
      </c>
      <c r="D16" s="4" t="s">
        <v>13</v>
      </c>
      <c r="E16" s="7">
        <v>124</v>
      </c>
      <c r="F16" s="14">
        <v>225</v>
      </c>
      <c r="G16" s="5"/>
      <c r="H16" s="6">
        <v>61</v>
      </c>
      <c r="I16" s="6"/>
      <c r="J16" s="6">
        <f t="shared" si="6"/>
        <v>13725</v>
      </c>
      <c r="K16" s="6">
        <f t="shared" si="7"/>
        <v>13725</v>
      </c>
      <c r="L16" s="38"/>
    </row>
    <row r="17" spans="1:12" ht="15">
      <c r="A17" s="36"/>
      <c r="B17" s="34"/>
      <c r="C17" s="3" t="s">
        <v>10</v>
      </c>
      <c r="D17" s="4" t="s">
        <v>14</v>
      </c>
      <c r="E17" s="7">
        <v>7</v>
      </c>
      <c r="F17" s="8"/>
      <c r="G17" s="6">
        <v>110</v>
      </c>
      <c r="H17" s="6"/>
      <c r="I17" s="6">
        <f>E17*G17</f>
        <v>770</v>
      </c>
      <c r="J17" s="6"/>
      <c r="K17" s="6">
        <f>I17</f>
        <v>770</v>
      </c>
      <c r="L17" s="38"/>
    </row>
    <row r="18" spans="1:12" ht="15">
      <c r="A18" s="36"/>
      <c r="B18" s="34"/>
      <c r="C18" s="3" t="s">
        <v>17</v>
      </c>
      <c r="D18" s="4" t="s">
        <v>12</v>
      </c>
      <c r="E18" s="7">
        <v>12</v>
      </c>
      <c r="F18" s="14">
        <v>20</v>
      </c>
      <c r="G18" s="5"/>
      <c r="H18" s="6">
        <v>67</v>
      </c>
      <c r="I18" s="6"/>
      <c r="J18" s="6">
        <f aca="true" t="shared" si="8" ref="J18:J19">F18*H18</f>
        <v>1340</v>
      </c>
      <c r="K18" s="6">
        <f aca="true" t="shared" si="9" ref="K18:K19">J18</f>
        <v>1340</v>
      </c>
      <c r="L18" s="38"/>
    </row>
    <row r="19" spans="1:12" ht="15">
      <c r="A19" s="36"/>
      <c r="B19" s="34"/>
      <c r="C19" s="3" t="s">
        <v>17</v>
      </c>
      <c r="D19" s="4" t="s">
        <v>13</v>
      </c>
      <c r="E19" s="7">
        <v>7</v>
      </c>
      <c r="F19" s="14">
        <v>13</v>
      </c>
      <c r="G19" s="5"/>
      <c r="H19" s="6">
        <v>67</v>
      </c>
      <c r="I19" s="6"/>
      <c r="J19" s="6">
        <f t="shared" si="8"/>
        <v>871</v>
      </c>
      <c r="K19" s="6">
        <f t="shared" si="9"/>
        <v>871</v>
      </c>
      <c r="L19" s="38"/>
    </row>
    <row r="20" spans="1:12" ht="15">
      <c r="A20" s="36"/>
      <c r="B20" s="35"/>
      <c r="C20" s="9"/>
      <c r="D20" s="10" t="s">
        <v>15</v>
      </c>
      <c r="E20" s="11">
        <v>387</v>
      </c>
      <c r="F20" s="11">
        <v>583</v>
      </c>
      <c r="G20" s="12"/>
      <c r="H20" s="12"/>
      <c r="I20" s="13"/>
      <c r="J20" s="13"/>
      <c r="K20" s="13">
        <f>SUM(K11:K19)</f>
        <v>42461</v>
      </c>
      <c r="L20" s="38"/>
    </row>
    <row r="21" spans="1:12" ht="15">
      <c r="A21" s="36"/>
      <c r="B21" s="22"/>
      <c r="C21" s="9"/>
      <c r="D21" s="10" t="s">
        <v>22</v>
      </c>
      <c r="E21" s="11">
        <f>E20+E10</f>
        <v>982</v>
      </c>
      <c r="F21" s="11">
        <f>F20+F10</f>
        <v>1418</v>
      </c>
      <c r="G21" s="12"/>
      <c r="H21" s="12"/>
      <c r="I21" s="13"/>
      <c r="J21" s="13"/>
      <c r="K21" s="13">
        <f>K20+K10</f>
        <v>110766</v>
      </c>
      <c r="L21" s="23">
        <v>5538</v>
      </c>
    </row>
    <row r="1825" spans="2:6" ht="15">
      <c r="B1825" s="17"/>
      <c r="E1825" s="15"/>
      <c r="F1825" s="19"/>
    </row>
  </sheetData>
  <autoFilter ref="A2:L21"/>
  <mergeCells count="5">
    <mergeCell ref="B3:B10"/>
    <mergeCell ref="B11:B20"/>
    <mergeCell ref="A3:A21"/>
    <mergeCell ref="D1:F1"/>
    <mergeCell ref="L3:L20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5"/>
  <sheetViews>
    <sheetView workbookViewId="0" topLeftCell="A1">
      <selection activeCell="C22" sqref="A22:XFD117"/>
    </sheetView>
  </sheetViews>
  <sheetFormatPr defaultColWidth="9.140625" defaultRowHeight="15"/>
  <cols>
    <col min="1" max="1" width="11.57421875" style="17" customWidth="1"/>
    <col min="2" max="2" width="10.8515625" style="18" customWidth="1"/>
    <col min="3" max="3" width="11.140625" style="17" customWidth="1"/>
    <col min="4" max="4" width="45.8515625" style="17" customWidth="1"/>
    <col min="5" max="5" width="12.28125" style="17" customWidth="1"/>
    <col min="6" max="6" width="11.8515625" style="17" customWidth="1"/>
    <col min="7" max="7" width="10.421875" style="17" customWidth="1"/>
    <col min="8" max="8" width="10.00390625" style="17" customWidth="1"/>
    <col min="9" max="9" width="10.57421875" style="17" customWidth="1"/>
    <col min="10" max="10" width="10.140625" style="17" customWidth="1"/>
    <col min="11" max="12" width="12.00390625" style="17" customWidth="1"/>
    <col min="13" max="16384" width="9.140625" style="17" customWidth="1"/>
  </cols>
  <sheetData>
    <row r="1" spans="2:11" ht="15">
      <c r="B1" s="16"/>
      <c r="C1" s="16"/>
      <c r="D1" s="37" t="s">
        <v>38</v>
      </c>
      <c r="E1" s="37"/>
      <c r="F1" s="37"/>
      <c r="G1" s="16"/>
      <c r="H1" s="16"/>
      <c r="I1" s="16"/>
      <c r="J1" s="16"/>
      <c r="K1" s="16"/>
    </row>
    <row r="2" spans="1:12" ht="78.75">
      <c r="A2" s="24" t="s">
        <v>24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1" t="s">
        <v>29</v>
      </c>
    </row>
    <row r="3" spans="1:12" ht="15">
      <c r="A3" s="39" t="s">
        <v>39</v>
      </c>
      <c r="B3" s="33" t="s">
        <v>19</v>
      </c>
      <c r="C3" s="3" t="s">
        <v>10</v>
      </c>
      <c r="D3" s="4" t="s">
        <v>21</v>
      </c>
      <c r="E3" s="7">
        <v>45</v>
      </c>
      <c r="F3" s="8"/>
      <c r="G3" s="6"/>
      <c r="H3" s="6"/>
      <c r="I3" s="6"/>
      <c r="J3" s="6"/>
      <c r="K3" s="6"/>
      <c r="L3" s="38"/>
    </row>
    <row r="4" spans="1:12" ht="15">
      <c r="A4" s="39"/>
      <c r="B4" s="34"/>
      <c r="C4" s="3" t="s">
        <v>10</v>
      </c>
      <c r="D4" s="4" t="s">
        <v>18</v>
      </c>
      <c r="E4" s="7">
        <v>52</v>
      </c>
      <c r="F4" s="8"/>
      <c r="G4" s="6"/>
      <c r="H4" s="6"/>
      <c r="I4" s="6"/>
      <c r="J4" s="6"/>
      <c r="K4" s="6"/>
      <c r="L4" s="38"/>
    </row>
    <row r="5" spans="1:12" ht="15">
      <c r="A5" s="39"/>
      <c r="B5" s="34"/>
      <c r="C5" s="3" t="s">
        <v>10</v>
      </c>
      <c r="D5" s="4" t="s">
        <v>16</v>
      </c>
      <c r="E5" s="7">
        <v>3</v>
      </c>
      <c r="F5" s="14">
        <v>5</v>
      </c>
      <c r="G5" s="5"/>
      <c r="H5" s="6"/>
      <c r="I5" s="6"/>
      <c r="J5" s="6"/>
      <c r="K5" s="6"/>
      <c r="L5" s="38"/>
    </row>
    <row r="6" spans="1:12" ht="15">
      <c r="A6" s="39"/>
      <c r="B6" s="34"/>
      <c r="C6" s="3" t="s">
        <v>10</v>
      </c>
      <c r="D6" s="4" t="s">
        <v>11</v>
      </c>
      <c r="E6" s="7">
        <v>11</v>
      </c>
      <c r="F6" s="14">
        <v>18</v>
      </c>
      <c r="G6" s="5"/>
      <c r="H6" s="6"/>
      <c r="I6" s="6"/>
      <c r="J6" s="6"/>
      <c r="K6" s="6"/>
      <c r="L6" s="38"/>
    </row>
    <row r="7" spans="1:12" ht="15">
      <c r="A7" s="39"/>
      <c r="B7" s="34"/>
      <c r="C7" s="3" t="s">
        <v>10</v>
      </c>
      <c r="D7" s="4" t="s">
        <v>12</v>
      </c>
      <c r="E7" s="7">
        <v>282</v>
      </c>
      <c r="F7" s="14">
        <v>470</v>
      </c>
      <c r="G7" s="5"/>
      <c r="H7" s="6"/>
      <c r="I7" s="6"/>
      <c r="J7" s="6"/>
      <c r="K7" s="6"/>
      <c r="L7" s="38"/>
    </row>
    <row r="8" spans="1:12" ht="15">
      <c r="A8" s="39"/>
      <c r="B8" s="34"/>
      <c r="C8" s="3" t="s">
        <v>10</v>
      </c>
      <c r="D8" s="4" t="s">
        <v>13</v>
      </c>
      <c r="E8" s="7">
        <v>188</v>
      </c>
      <c r="F8" s="14">
        <v>342</v>
      </c>
      <c r="G8" s="5"/>
      <c r="H8" s="6"/>
      <c r="I8" s="6"/>
      <c r="J8" s="6"/>
      <c r="K8" s="6"/>
      <c r="L8" s="38"/>
    </row>
    <row r="9" spans="1:12" ht="15">
      <c r="A9" s="39"/>
      <c r="B9" s="34"/>
      <c r="C9" s="3" t="s">
        <v>10</v>
      </c>
      <c r="D9" s="4" t="s">
        <v>14</v>
      </c>
      <c r="E9" s="7">
        <v>14</v>
      </c>
      <c r="F9" s="14"/>
      <c r="G9" s="6"/>
      <c r="H9" s="6"/>
      <c r="I9" s="6"/>
      <c r="J9" s="6"/>
      <c r="K9" s="6"/>
      <c r="L9" s="38"/>
    </row>
    <row r="10" spans="1:12" ht="15">
      <c r="A10" s="39"/>
      <c r="B10" s="34"/>
      <c r="C10" s="9"/>
      <c r="D10" s="10" t="s">
        <v>15</v>
      </c>
      <c r="E10" s="11">
        <v>595</v>
      </c>
      <c r="F10" s="11">
        <v>835</v>
      </c>
      <c r="G10" s="12"/>
      <c r="H10" s="12"/>
      <c r="I10" s="13"/>
      <c r="J10" s="13"/>
      <c r="K10" s="13"/>
      <c r="L10" s="38"/>
    </row>
    <row r="11" spans="1:12" ht="15">
      <c r="A11" s="39"/>
      <c r="B11" s="33" t="s">
        <v>20</v>
      </c>
      <c r="C11" s="3" t="s">
        <v>10</v>
      </c>
      <c r="D11" s="4" t="s">
        <v>21</v>
      </c>
      <c r="E11" s="7">
        <v>1</v>
      </c>
      <c r="F11" s="8"/>
      <c r="G11" s="6"/>
      <c r="H11" s="6"/>
      <c r="I11" s="6"/>
      <c r="J11" s="6"/>
      <c r="K11" s="6"/>
      <c r="L11" s="38"/>
    </row>
    <row r="12" spans="1:12" ht="15">
      <c r="A12" s="39"/>
      <c r="B12" s="34"/>
      <c r="C12" s="3" t="s">
        <v>10</v>
      </c>
      <c r="D12" s="4" t="s">
        <v>18</v>
      </c>
      <c r="E12" s="7">
        <v>41</v>
      </c>
      <c r="F12" s="8"/>
      <c r="G12" s="6"/>
      <c r="H12" s="6"/>
      <c r="I12" s="6"/>
      <c r="J12" s="6"/>
      <c r="K12" s="6"/>
      <c r="L12" s="38"/>
    </row>
    <row r="13" spans="1:12" ht="15">
      <c r="A13" s="39"/>
      <c r="B13" s="34"/>
      <c r="C13" s="3" t="s">
        <v>10</v>
      </c>
      <c r="D13" s="4" t="s">
        <v>16</v>
      </c>
      <c r="E13" s="7">
        <v>2</v>
      </c>
      <c r="F13" s="14">
        <v>3</v>
      </c>
      <c r="G13" s="5"/>
      <c r="H13" s="6"/>
      <c r="I13" s="6"/>
      <c r="J13" s="6"/>
      <c r="K13" s="6"/>
      <c r="L13" s="38"/>
    </row>
    <row r="14" spans="1:12" ht="15">
      <c r="A14" s="39"/>
      <c r="B14" s="34"/>
      <c r="C14" s="3" t="s">
        <v>10</v>
      </c>
      <c r="D14" s="4" t="s">
        <v>11</v>
      </c>
      <c r="E14" s="7">
        <v>7</v>
      </c>
      <c r="F14" s="14">
        <v>12</v>
      </c>
      <c r="G14" s="5"/>
      <c r="H14" s="6"/>
      <c r="I14" s="6"/>
      <c r="J14" s="6"/>
      <c r="K14" s="6"/>
      <c r="L14" s="38"/>
    </row>
    <row r="15" spans="1:12" ht="15">
      <c r="A15" s="39"/>
      <c r="B15" s="34"/>
      <c r="C15" s="3" t="s">
        <v>10</v>
      </c>
      <c r="D15" s="4" t="s">
        <v>12</v>
      </c>
      <c r="E15" s="7">
        <v>186</v>
      </c>
      <c r="F15" s="14">
        <v>310</v>
      </c>
      <c r="G15" s="5"/>
      <c r="H15" s="6"/>
      <c r="I15" s="6"/>
      <c r="J15" s="6"/>
      <c r="K15" s="6"/>
      <c r="L15" s="38"/>
    </row>
    <row r="16" spans="1:12" ht="15">
      <c r="A16" s="39"/>
      <c r="B16" s="34"/>
      <c r="C16" s="3" t="s">
        <v>10</v>
      </c>
      <c r="D16" s="4" t="s">
        <v>13</v>
      </c>
      <c r="E16" s="7">
        <v>124</v>
      </c>
      <c r="F16" s="14">
        <v>225</v>
      </c>
      <c r="G16" s="5"/>
      <c r="H16" s="6"/>
      <c r="I16" s="6"/>
      <c r="J16" s="6"/>
      <c r="K16" s="6"/>
      <c r="L16" s="38"/>
    </row>
    <row r="17" spans="1:12" ht="15">
      <c r="A17" s="39"/>
      <c r="B17" s="34"/>
      <c r="C17" s="3" t="s">
        <v>10</v>
      </c>
      <c r="D17" s="4" t="s">
        <v>14</v>
      </c>
      <c r="E17" s="7">
        <v>7</v>
      </c>
      <c r="F17" s="8"/>
      <c r="G17" s="6"/>
      <c r="H17" s="6"/>
      <c r="I17" s="6"/>
      <c r="J17" s="6"/>
      <c r="K17" s="6"/>
      <c r="L17" s="38"/>
    </row>
    <row r="18" spans="1:12" ht="15">
      <c r="A18" s="39"/>
      <c r="B18" s="34"/>
      <c r="C18" s="3" t="s">
        <v>17</v>
      </c>
      <c r="D18" s="4" t="s">
        <v>12</v>
      </c>
      <c r="E18" s="7">
        <v>12</v>
      </c>
      <c r="F18" s="14">
        <v>20</v>
      </c>
      <c r="G18" s="5"/>
      <c r="H18" s="6"/>
      <c r="I18" s="6"/>
      <c r="J18" s="6"/>
      <c r="K18" s="6"/>
      <c r="L18" s="38"/>
    </row>
    <row r="19" spans="1:12" ht="15">
      <c r="A19" s="39"/>
      <c r="B19" s="34"/>
      <c r="C19" s="3" t="s">
        <v>17</v>
      </c>
      <c r="D19" s="4" t="s">
        <v>13</v>
      </c>
      <c r="E19" s="7">
        <v>7</v>
      </c>
      <c r="F19" s="14">
        <v>13</v>
      </c>
      <c r="G19" s="5"/>
      <c r="H19" s="6"/>
      <c r="I19" s="6"/>
      <c r="J19" s="6"/>
      <c r="K19" s="6"/>
      <c r="L19" s="38"/>
    </row>
    <row r="20" spans="1:12" ht="15">
      <c r="A20" s="39"/>
      <c r="B20" s="35"/>
      <c r="C20" s="9"/>
      <c r="D20" s="10" t="s">
        <v>15</v>
      </c>
      <c r="E20" s="11">
        <v>387</v>
      </c>
      <c r="F20" s="11">
        <v>583</v>
      </c>
      <c r="G20" s="12"/>
      <c r="H20" s="12"/>
      <c r="I20" s="13"/>
      <c r="J20" s="13"/>
      <c r="K20" s="13"/>
      <c r="L20" s="38"/>
    </row>
    <row r="21" spans="1:12" ht="15">
      <c r="A21" s="40"/>
      <c r="B21" s="22"/>
      <c r="C21" s="9"/>
      <c r="D21" s="10" t="s">
        <v>22</v>
      </c>
      <c r="E21" s="11">
        <f>E20+E10</f>
        <v>982</v>
      </c>
      <c r="F21" s="11">
        <f>F20+F10</f>
        <v>1418</v>
      </c>
      <c r="G21" s="12"/>
      <c r="H21" s="12"/>
      <c r="I21" s="13"/>
      <c r="J21" s="13"/>
      <c r="K21" s="13"/>
      <c r="L21" s="23"/>
    </row>
    <row r="1825" spans="2:6" ht="15">
      <c r="B1825" s="17"/>
      <c r="E1825" s="15"/>
      <c r="F1825" s="19"/>
    </row>
  </sheetData>
  <autoFilter ref="B2:K21"/>
  <mergeCells count="5">
    <mergeCell ref="A3:A21"/>
    <mergeCell ref="B3:B10"/>
    <mergeCell ref="L3:L20"/>
    <mergeCell ref="B11:B20"/>
    <mergeCell ref="D1:F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1">
      <selection activeCell="G29" sqref="G29"/>
    </sheetView>
  </sheetViews>
  <sheetFormatPr defaultColWidth="9.140625" defaultRowHeight="15"/>
  <cols>
    <col min="3" max="3" width="10.421875" style="0" customWidth="1"/>
  </cols>
  <sheetData>
    <row r="4" spans="2:8" ht="15">
      <c r="B4" s="25"/>
      <c r="C4" s="42" t="s">
        <v>30</v>
      </c>
      <c r="D4" s="42"/>
      <c r="E4" s="42"/>
      <c r="F4" s="42"/>
      <c r="G4" s="42"/>
      <c r="H4" s="25"/>
    </row>
    <row r="5" spans="2:8" ht="15">
      <c r="B5" s="25"/>
      <c r="C5" s="42" t="s">
        <v>31</v>
      </c>
      <c r="D5" s="42"/>
      <c r="E5" s="42"/>
      <c r="F5" s="42"/>
      <c r="G5" s="42"/>
      <c r="H5" s="25"/>
    </row>
    <row r="6" spans="2:8" ht="15">
      <c r="B6" s="25"/>
      <c r="C6" s="26"/>
      <c r="D6" s="26"/>
      <c r="E6" s="26"/>
      <c r="F6" s="26"/>
      <c r="G6" s="26"/>
      <c r="H6" s="25"/>
    </row>
    <row r="7" spans="2:8" ht="15">
      <c r="B7" s="25"/>
      <c r="C7" s="42" t="s">
        <v>37</v>
      </c>
      <c r="D7" s="42"/>
      <c r="E7" s="42"/>
      <c r="F7" s="42"/>
      <c r="G7" s="42"/>
      <c r="H7" s="25"/>
    </row>
    <row r="12" spans="2:8" ht="15">
      <c r="B12" s="41" t="s">
        <v>32</v>
      </c>
      <c r="C12" s="41" t="s">
        <v>33</v>
      </c>
      <c r="D12" s="41" t="s">
        <v>34</v>
      </c>
      <c r="E12" s="41"/>
      <c r="F12" s="41"/>
      <c r="G12" s="41"/>
      <c r="H12" s="41" t="s">
        <v>35</v>
      </c>
    </row>
    <row r="13" spans="2:8" ht="25.5" customHeight="1">
      <c r="B13" s="41"/>
      <c r="C13" s="41"/>
      <c r="D13" s="27" t="s">
        <v>25</v>
      </c>
      <c r="E13" s="27" t="s">
        <v>26</v>
      </c>
      <c r="F13" s="27" t="s">
        <v>27</v>
      </c>
      <c r="G13" s="27" t="s">
        <v>28</v>
      </c>
      <c r="H13" s="41"/>
    </row>
    <row r="14" spans="2:8" ht="15">
      <c r="B14" s="29" t="s">
        <v>39</v>
      </c>
      <c r="C14" s="31" t="s">
        <v>36</v>
      </c>
      <c r="D14" s="28">
        <v>246</v>
      </c>
      <c r="E14" s="28">
        <v>246</v>
      </c>
      <c r="F14" s="28">
        <v>245</v>
      </c>
      <c r="G14" s="28">
        <v>245</v>
      </c>
      <c r="H14" s="30">
        <v>982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2022-11-15T08:12:18Z</dcterms:modified>
  <cp:category/>
  <cp:version/>
  <cp:contentType/>
  <cp:contentStatus/>
</cp:coreProperties>
</file>