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Прил 1" sheetId="4" r:id="rId1"/>
    <sheet name="Прил 2" sheetId="6" r:id="rId2"/>
    <sheet name="Прил 3" sheetId="5" r:id="rId3"/>
  </sheets>
  <definedNames>
    <definedName name="_xlnm._FilterDatabase" localSheetId="0" hidden="1">'Прил 1'!$A$2:$L$34</definedName>
    <definedName name="_xlnm._FilterDatabase" localSheetId="1" hidden="1">'Прил 2'!$B$2:$K$34</definedName>
  </definedNames>
  <calcPr calcId="145621"/>
</workbook>
</file>

<file path=xl/sharedStrings.xml><?xml version="1.0" encoding="utf-8"?>
<sst xmlns="http://schemas.openxmlformats.org/spreadsheetml/2006/main" count="167" uniqueCount="41">
  <si>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</si>
  <si>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</si>
  <si>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</si>
  <si>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</si>
  <si>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</si>
  <si>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</si>
  <si>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</si>
  <si>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</si>
  <si>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</si>
  <si>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</si>
  <si>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</si>
  <si>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</si>
  <si>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</si>
  <si>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</si>
  <si>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</si>
  <si>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</si>
  <si>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</si>
  <si>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</si>
  <si>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Габър</t>
  </si>
  <si>
    <t>Липа</t>
  </si>
  <si>
    <t>Трупи за бичене до 29 см.</t>
  </si>
  <si>
    <t>1060 д</t>
  </si>
  <si>
    <t>412 ж</t>
  </si>
  <si>
    <t xml:space="preserve">ПРИЛОЖЕНИЕ № 1 </t>
  </si>
  <si>
    <t>Обект</t>
  </si>
  <si>
    <t>I</t>
  </si>
  <si>
    <t>II</t>
  </si>
  <si>
    <t>III</t>
  </si>
  <si>
    <t>IV</t>
  </si>
  <si>
    <t>Гарнция за участие лв.</t>
  </si>
  <si>
    <t>ПРИЛОЖЕНИЕ №3</t>
  </si>
  <si>
    <t>към Договор №……………………..</t>
  </si>
  <si>
    <t>Обект №</t>
  </si>
  <si>
    <t>Отдел, подотдел</t>
  </si>
  <si>
    <t>ТРИМЕСЕЧИЯ за 2023 година</t>
  </si>
  <si>
    <t>Общо</t>
  </si>
  <si>
    <t>1060 д, 412 ж</t>
  </si>
  <si>
    <t>График за покупка на дървесина по тримесечия</t>
  </si>
  <si>
    <t xml:space="preserve">ПРИЛОЖЕНИЕ № 2 </t>
  </si>
  <si>
    <t>Всичко за обект 3-9-2023</t>
  </si>
  <si>
    <t>3-9-2023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</si>
</sst>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>
      <alignment/>
      <protection/>
    </xf>
    <xf numFmtId="0" fontId="2" fillId="0" borderId="1" xfId="20" applyFont="1" applyBorder="1" applyAlignment="1">
      <alignment vertical="center"/>
      <protection/>
    </xf>
    <xf numFmtId="0" fontId="2" fillId="0" borderId="1" xfId="20" applyNumberFormat="1" applyFont="1" applyFill="1" applyBorder="1" applyAlignment="1" applyProtection="1">
      <alignment horizontal="right" vertical="top"/>
      <protection/>
    </xf>
    <xf numFmtId="0" fontId="2" fillId="0" borderId="1" xfId="20" applyFont="1" applyBorder="1">
      <alignment/>
      <protection/>
    </xf>
    <xf numFmtId="2" fontId="2" fillId="0" borderId="1" xfId="20" applyNumberFormat="1" applyFont="1" applyBorder="1">
      <alignment/>
      <protection/>
    </xf>
    <xf numFmtId="0" fontId="2" fillId="0" borderId="2" xfId="20" applyNumberFormat="1" applyFont="1" applyFill="1" applyBorder="1" applyAlignment="1" applyProtection="1">
      <alignment horizontal="right" vertical="top"/>
      <protection/>
    </xf>
    <xf numFmtId="1" fontId="2" fillId="0" borderId="2" xfId="20" applyNumberFormat="1" applyFont="1" applyFill="1" applyBorder="1" applyAlignment="1" applyProtection="1">
      <alignment horizontal="right" vertical="top"/>
      <protection/>
    </xf>
    <xf numFmtId="0" fontId="2" fillId="2" borderId="3" xfId="20" applyNumberFormat="1" applyFont="1" applyFill="1" applyBorder="1" applyAlignment="1" applyProtection="1">
      <alignment horizontal="left" vertical="top"/>
      <protection/>
    </xf>
    <xf numFmtId="0" fontId="3" fillId="2" borderId="2" xfId="20" applyFont="1" applyFill="1" applyBorder="1" applyAlignment="1">
      <alignment horizontal="right"/>
      <protection/>
    </xf>
    <xf numFmtId="1" fontId="3" fillId="2" borderId="2" xfId="20" applyNumberFormat="1" applyFont="1" applyFill="1" applyBorder="1" applyAlignment="1" applyProtection="1">
      <alignment horizontal="right"/>
      <protection/>
    </xf>
    <xf numFmtId="0" fontId="2" fillId="2" borderId="1" xfId="20" applyFont="1" applyFill="1" applyBorder="1">
      <alignment/>
      <protection/>
    </xf>
    <xf numFmtId="2" fontId="3" fillId="2" borderId="2" xfId="20" applyNumberFormat="1" applyFont="1" applyFill="1" applyBorder="1" applyAlignment="1" applyProtection="1">
      <alignment horizontal="right"/>
      <protection/>
    </xf>
    <xf numFmtId="1" fontId="2" fillId="0" borderId="1" xfId="20" applyNumberFormat="1" applyFont="1" applyFill="1" applyBorder="1" applyAlignment="1" applyProtection="1">
      <alignment horizontal="right" vertical="top"/>
      <protection/>
    </xf>
    <xf numFmtId="0" fontId="3" fillId="0" borderId="0" xfId="20" applyNumberFormat="1" applyFont="1" applyFill="1" applyBorder="1" applyAlignment="1" applyProtection="1">
      <alignment horizontal="right" vertical="top"/>
      <protection/>
    </xf>
    <xf numFmtId="0" fontId="2" fillId="0" borderId="1" xfId="20" applyFont="1" applyFill="1" applyBorder="1">
      <alignment/>
      <protection/>
    </xf>
    <xf numFmtId="0" fontId="2" fillId="0" borderId="0" xfId="20" applyFont="1">
      <alignment/>
      <protection/>
    </xf>
    <xf numFmtId="0" fontId="5" fillId="0" borderId="0" xfId="0" applyFont="1"/>
    <xf numFmtId="0" fontId="2" fillId="0" borderId="0" xfId="0" applyFont="1"/>
    <xf numFmtId="0" fontId="4" fillId="0" borderId="0" xfId="0" applyFont="1"/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2" fillId="2" borderId="4" xfId="20" applyFont="1" applyFill="1" applyBorder="1" applyAlignment="1">
      <alignment horizontal="center" vertical="center" wrapText="1"/>
      <protection/>
    </xf>
    <xf numFmtId="2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 wrapText="1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4" xfId="20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8"/>
  <sheetViews>
    <sheetView tabSelected="1" workbookViewId="0" topLeftCell="A4">
      <selection activeCell="E5" sqref="E5:E31"/>
    </sheetView>
  </sheetViews>
  <sheetFormatPr defaultColWidth="9.140625" defaultRowHeight="15"/>
  <cols>
    <col min="1" max="1" width="10.140625" style="19" bestFit="1" customWidth="1"/>
    <col min="2" max="2" width="10.8515625" style="20" customWidth="1"/>
    <col min="3" max="3" width="11.140625" style="19" customWidth="1"/>
    <col min="4" max="4" width="45.8515625" style="19" customWidth="1"/>
    <col min="5" max="5" width="12.28125" style="19" customWidth="1"/>
    <col min="6" max="6" width="11.8515625" style="19" customWidth="1"/>
    <col min="7" max="7" width="10.421875" style="19" customWidth="1"/>
    <col min="8" max="8" width="10.00390625" style="19" customWidth="1"/>
    <col min="9" max="9" width="10.57421875" style="19" customWidth="1"/>
    <col min="10" max="10" width="10.140625" style="19" customWidth="1"/>
    <col min="11" max="12" width="12.00390625" style="19" customWidth="1"/>
    <col min="13" max="16384" width="9.140625" style="19" customWidth="1"/>
  </cols>
  <sheetData>
    <row r="1" spans="2:11" ht="15">
      <c r="B1" s="18"/>
      <c r="C1" s="18"/>
      <c r="D1" s="41" t="s">
        <v>23</v>
      </c>
      <c r="E1" s="41"/>
      <c r="F1" s="41"/>
      <c r="G1" s="18"/>
      <c r="H1" s="18"/>
      <c r="I1" s="18"/>
      <c r="J1" s="18"/>
      <c r="K1" s="18"/>
    </row>
    <row r="2" spans="1:12" ht="78.75">
      <c r="A2" s="33" t="s">
        <v>24</v>
      </c>
      <c r="B2" s="2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3" t="s">
        <v>29</v>
      </c>
    </row>
    <row r="3" spans="1:12" ht="15">
      <c r="A3" s="35" t="s">
        <v>40</v>
      </c>
      <c r="B3" s="39" t="s">
        <v>21</v>
      </c>
      <c r="C3" s="3" t="s">
        <v>15</v>
      </c>
      <c r="D3" s="4" t="s">
        <v>16</v>
      </c>
      <c r="E3" s="8">
        <v>5</v>
      </c>
      <c r="F3" s="15">
        <v>8</v>
      </c>
      <c r="G3" s="6"/>
      <c r="H3" s="7">
        <v>67</v>
      </c>
      <c r="I3" s="7"/>
      <c r="J3" s="7">
        <f aca="true" t="shared" si="0" ref="J3:J6">F3*H3</f>
        <v>536</v>
      </c>
      <c r="K3" s="7">
        <f aca="true" t="shared" si="1" ref="K3:K6">J3</f>
        <v>536</v>
      </c>
      <c r="L3" s="42"/>
    </row>
    <row r="4" spans="1:12" ht="15">
      <c r="A4" s="36"/>
      <c r="B4" s="39"/>
      <c r="C4" s="3" t="s">
        <v>15</v>
      </c>
      <c r="D4" s="4" t="s">
        <v>10</v>
      </c>
      <c r="E4" s="8">
        <v>1</v>
      </c>
      <c r="F4" s="15">
        <v>2</v>
      </c>
      <c r="G4" s="6"/>
      <c r="H4" s="7">
        <v>67</v>
      </c>
      <c r="I4" s="7"/>
      <c r="J4" s="7">
        <f t="shared" si="0"/>
        <v>134</v>
      </c>
      <c r="K4" s="7">
        <f t="shared" si="1"/>
        <v>134</v>
      </c>
      <c r="L4" s="43"/>
    </row>
    <row r="5" spans="1:12" ht="15">
      <c r="A5" s="36"/>
      <c r="B5" s="39"/>
      <c r="C5" s="3" t="s">
        <v>15</v>
      </c>
      <c r="D5" s="4" t="s">
        <v>11</v>
      </c>
      <c r="E5" s="8">
        <v>10</v>
      </c>
      <c r="F5" s="15">
        <v>17</v>
      </c>
      <c r="G5" s="6"/>
      <c r="H5" s="7">
        <v>67</v>
      </c>
      <c r="I5" s="7"/>
      <c r="J5" s="7">
        <f t="shared" si="0"/>
        <v>1139</v>
      </c>
      <c r="K5" s="7">
        <f t="shared" si="1"/>
        <v>1139</v>
      </c>
      <c r="L5" s="43"/>
    </row>
    <row r="6" spans="1:12" ht="15">
      <c r="A6" s="36"/>
      <c r="B6" s="39"/>
      <c r="C6" s="3" t="s">
        <v>15</v>
      </c>
      <c r="D6" s="4" t="s">
        <v>12</v>
      </c>
      <c r="E6" s="8">
        <v>6</v>
      </c>
      <c r="F6" s="15">
        <v>11</v>
      </c>
      <c r="G6" s="6"/>
      <c r="H6" s="7">
        <v>67</v>
      </c>
      <c r="I6" s="7"/>
      <c r="J6" s="7">
        <f t="shared" si="0"/>
        <v>737</v>
      </c>
      <c r="K6" s="7">
        <f t="shared" si="1"/>
        <v>737</v>
      </c>
      <c r="L6" s="43"/>
    </row>
    <row r="7" spans="1:12" ht="15">
      <c r="A7" s="36"/>
      <c r="B7" s="39"/>
      <c r="C7" s="3" t="s">
        <v>15</v>
      </c>
      <c r="D7" s="4" t="s">
        <v>13</v>
      </c>
      <c r="E7" s="8">
        <v>2</v>
      </c>
      <c r="F7" s="9"/>
      <c r="G7" s="7">
        <v>125</v>
      </c>
      <c r="H7" s="7"/>
      <c r="I7" s="7">
        <f aca="true" t="shared" si="2" ref="I7:I8">E7*G7</f>
        <v>250</v>
      </c>
      <c r="J7" s="7"/>
      <c r="K7" s="7">
        <f aca="true" t="shared" si="3" ref="K7:K8">I7</f>
        <v>250</v>
      </c>
      <c r="L7" s="43"/>
    </row>
    <row r="8" spans="1:12" ht="14.25" customHeight="1">
      <c r="A8" s="36"/>
      <c r="B8" s="39"/>
      <c r="C8" s="3" t="s">
        <v>17</v>
      </c>
      <c r="D8" s="4" t="s">
        <v>20</v>
      </c>
      <c r="E8" s="8">
        <v>1</v>
      </c>
      <c r="F8" s="9"/>
      <c r="G8" s="7">
        <v>123</v>
      </c>
      <c r="H8" s="7"/>
      <c r="I8" s="7">
        <f t="shared" si="2"/>
        <v>123</v>
      </c>
      <c r="J8" s="7"/>
      <c r="K8" s="7">
        <f t="shared" si="3"/>
        <v>123</v>
      </c>
      <c r="L8" s="43"/>
    </row>
    <row r="9" spans="1:12" ht="15">
      <c r="A9" s="36"/>
      <c r="B9" s="39"/>
      <c r="C9" s="3" t="s">
        <v>17</v>
      </c>
      <c r="D9" s="4" t="s">
        <v>16</v>
      </c>
      <c r="E9" s="8">
        <v>4</v>
      </c>
      <c r="F9" s="15">
        <v>7</v>
      </c>
      <c r="G9" s="6"/>
      <c r="H9" s="7">
        <v>67</v>
      </c>
      <c r="I9" s="7"/>
      <c r="J9" s="7">
        <f aca="true" t="shared" si="4" ref="J9:J11">F9*H9</f>
        <v>469</v>
      </c>
      <c r="K9" s="7">
        <f aca="true" t="shared" si="5" ref="K9:K11">J9</f>
        <v>469</v>
      </c>
      <c r="L9" s="43"/>
    </row>
    <row r="10" spans="1:12" ht="15">
      <c r="A10" s="36"/>
      <c r="B10" s="39"/>
      <c r="C10" s="3" t="s">
        <v>17</v>
      </c>
      <c r="D10" s="4" t="s">
        <v>11</v>
      </c>
      <c r="E10" s="8">
        <v>40</v>
      </c>
      <c r="F10" s="15">
        <v>67</v>
      </c>
      <c r="G10" s="6"/>
      <c r="H10" s="7">
        <v>67</v>
      </c>
      <c r="I10" s="7"/>
      <c r="J10" s="7">
        <f t="shared" si="4"/>
        <v>4489</v>
      </c>
      <c r="K10" s="7">
        <f t="shared" si="5"/>
        <v>4489</v>
      </c>
      <c r="L10" s="43"/>
    </row>
    <row r="11" spans="1:12" ht="15">
      <c r="A11" s="36"/>
      <c r="B11" s="39"/>
      <c r="C11" s="3" t="s">
        <v>17</v>
      </c>
      <c r="D11" s="4" t="s">
        <v>12</v>
      </c>
      <c r="E11" s="8">
        <v>20</v>
      </c>
      <c r="F11" s="15">
        <v>36</v>
      </c>
      <c r="G11" s="6"/>
      <c r="H11" s="7">
        <v>67</v>
      </c>
      <c r="I11" s="7"/>
      <c r="J11" s="7">
        <f t="shared" si="4"/>
        <v>2412</v>
      </c>
      <c r="K11" s="7">
        <f t="shared" si="5"/>
        <v>2412</v>
      </c>
      <c r="L11" s="43"/>
    </row>
    <row r="12" spans="1:12" ht="15">
      <c r="A12" s="36"/>
      <c r="B12" s="39"/>
      <c r="C12" s="3" t="s">
        <v>17</v>
      </c>
      <c r="D12" s="4" t="s">
        <v>13</v>
      </c>
      <c r="E12" s="8">
        <v>1</v>
      </c>
      <c r="F12" s="9"/>
      <c r="G12" s="7">
        <v>121</v>
      </c>
      <c r="H12" s="7"/>
      <c r="I12" s="7">
        <f>E12*G12</f>
        <v>121</v>
      </c>
      <c r="J12" s="7"/>
      <c r="K12" s="7">
        <f>I12</f>
        <v>121</v>
      </c>
      <c r="L12" s="43"/>
    </row>
    <row r="13" spans="1:12" ht="15">
      <c r="A13" s="36"/>
      <c r="B13" s="39"/>
      <c r="C13" s="3" t="s">
        <v>18</v>
      </c>
      <c r="D13" s="4" t="s">
        <v>16</v>
      </c>
      <c r="E13" s="8">
        <v>6</v>
      </c>
      <c r="F13" s="15">
        <v>10</v>
      </c>
      <c r="G13" s="6"/>
      <c r="H13" s="7">
        <v>67</v>
      </c>
      <c r="I13" s="7"/>
      <c r="J13" s="7">
        <f aca="true" t="shared" si="6" ref="J13:J15">F13*H13</f>
        <v>670</v>
      </c>
      <c r="K13" s="7">
        <f aca="true" t="shared" si="7" ref="K13:K15">J13</f>
        <v>670</v>
      </c>
      <c r="L13" s="43"/>
    </row>
    <row r="14" spans="1:12" ht="15">
      <c r="A14" s="36"/>
      <c r="B14" s="39"/>
      <c r="C14" s="3" t="s">
        <v>18</v>
      </c>
      <c r="D14" s="4" t="s">
        <v>11</v>
      </c>
      <c r="E14" s="8">
        <v>14</v>
      </c>
      <c r="F14" s="15">
        <v>23</v>
      </c>
      <c r="G14" s="6"/>
      <c r="H14" s="7">
        <v>67</v>
      </c>
      <c r="I14" s="7"/>
      <c r="J14" s="7">
        <f t="shared" si="6"/>
        <v>1541</v>
      </c>
      <c r="K14" s="7">
        <f t="shared" si="7"/>
        <v>1541</v>
      </c>
      <c r="L14" s="43"/>
    </row>
    <row r="15" spans="1:12" ht="15">
      <c r="A15" s="36"/>
      <c r="B15" s="39"/>
      <c r="C15" s="3" t="s">
        <v>18</v>
      </c>
      <c r="D15" s="4" t="s">
        <v>12</v>
      </c>
      <c r="E15" s="8">
        <v>10</v>
      </c>
      <c r="F15" s="15">
        <v>18</v>
      </c>
      <c r="G15" s="6"/>
      <c r="H15" s="7">
        <v>67</v>
      </c>
      <c r="I15" s="7"/>
      <c r="J15" s="7">
        <f t="shared" si="6"/>
        <v>1206</v>
      </c>
      <c r="K15" s="7">
        <f t="shared" si="7"/>
        <v>1206</v>
      </c>
      <c r="L15" s="43"/>
    </row>
    <row r="16" spans="1:12" ht="15">
      <c r="A16" s="36"/>
      <c r="B16" s="39"/>
      <c r="C16" s="3" t="s">
        <v>19</v>
      </c>
      <c r="D16" s="4" t="s">
        <v>20</v>
      </c>
      <c r="E16" s="8">
        <v>8</v>
      </c>
      <c r="F16" s="9"/>
      <c r="G16" s="7">
        <v>115</v>
      </c>
      <c r="H16" s="7"/>
      <c r="I16" s="7">
        <f>E16*G16</f>
        <v>920</v>
      </c>
      <c r="J16" s="7"/>
      <c r="K16" s="7">
        <f>I16</f>
        <v>920</v>
      </c>
      <c r="L16" s="43"/>
    </row>
    <row r="17" spans="1:12" ht="15">
      <c r="A17" s="36"/>
      <c r="B17" s="39"/>
      <c r="C17" s="3" t="s">
        <v>19</v>
      </c>
      <c r="D17" s="4" t="s">
        <v>16</v>
      </c>
      <c r="E17" s="8">
        <v>17</v>
      </c>
      <c r="F17" s="15">
        <v>28</v>
      </c>
      <c r="G17" s="6"/>
      <c r="H17" s="7">
        <v>55</v>
      </c>
      <c r="I17" s="7"/>
      <c r="J17" s="7">
        <f aca="true" t="shared" si="8" ref="J17:J20">F17*H17</f>
        <v>1540</v>
      </c>
      <c r="K17" s="7">
        <f aca="true" t="shared" si="9" ref="K17:K20">J17</f>
        <v>1540</v>
      </c>
      <c r="L17" s="43"/>
    </row>
    <row r="18" spans="1:12" ht="15">
      <c r="A18" s="36"/>
      <c r="B18" s="39"/>
      <c r="C18" s="3" t="s">
        <v>19</v>
      </c>
      <c r="D18" s="4" t="s">
        <v>10</v>
      </c>
      <c r="E18" s="8">
        <v>1</v>
      </c>
      <c r="F18" s="15">
        <v>2</v>
      </c>
      <c r="G18" s="6"/>
      <c r="H18" s="7">
        <v>55</v>
      </c>
      <c r="I18" s="7"/>
      <c r="J18" s="7">
        <f t="shared" si="8"/>
        <v>110</v>
      </c>
      <c r="K18" s="7">
        <f t="shared" si="9"/>
        <v>110</v>
      </c>
      <c r="L18" s="43"/>
    </row>
    <row r="19" spans="1:12" ht="15">
      <c r="A19" s="36"/>
      <c r="B19" s="39"/>
      <c r="C19" s="3" t="s">
        <v>19</v>
      </c>
      <c r="D19" s="4" t="s">
        <v>11</v>
      </c>
      <c r="E19" s="8">
        <v>500</v>
      </c>
      <c r="F19" s="15">
        <v>833</v>
      </c>
      <c r="G19" s="6"/>
      <c r="H19" s="7">
        <v>55</v>
      </c>
      <c r="I19" s="7"/>
      <c r="J19" s="7">
        <f t="shared" si="8"/>
        <v>45815</v>
      </c>
      <c r="K19" s="7">
        <f t="shared" si="9"/>
        <v>45815</v>
      </c>
      <c r="L19" s="43"/>
    </row>
    <row r="20" spans="1:12" ht="15">
      <c r="A20" s="36"/>
      <c r="B20" s="39"/>
      <c r="C20" s="3" t="s">
        <v>19</v>
      </c>
      <c r="D20" s="4" t="s">
        <v>12</v>
      </c>
      <c r="E20" s="8">
        <v>100</v>
      </c>
      <c r="F20" s="15">
        <v>182</v>
      </c>
      <c r="G20" s="6"/>
      <c r="H20" s="7">
        <v>55</v>
      </c>
      <c r="I20" s="7"/>
      <c r="J20" s="7">
        <f t="shared" si="8"/>
        <v>10010</v>
      </c>
      <c r="K20" s="7">
        <f t="shared" si="9"/>
        <v>10010</v>
      </c>
      <c r="L20" s="43"/>
    </row>
    <row r="21" spans="1:12" ht="15">
      <c r="A21" s="36"/>
      <c r="B21" s="39"/>
      <c r="C21" s="3" t="s">
        <v>19</v>
      </c>
      <c r="D21" s="4" t="s">
        <v>13</v>
      </c>
      <c r="E21" s="8">
        <v>29</v>
      </c>
      <c r="F21" s="15"/>
      <c r="G21" s="7">
        <v>100</v>
      </c>
      <c r="H21" s="7"/>
      <c r="I21" s="7">
        <f>E21*G21</f>
        <v>2900</v>
      </c>
      <c r="J21" s="7"/>
      <c r="K21" s="7">
        <f>I21</f>
        <v>2900</v>
      </c>
      <c r="L21" s="43"/>
    </row>
    <row r="22" spans="1:12" ht="15">
      <c r="A22" s="36"/>
      <c r="B22" s="40"/>
      <c r="C22" s="10"/>
      <c r="D22" s="11" t="s">
        <v>14</v>
      </c>
      <c r="E22" s="12">
        <v>775</v>
      </c>
      <c r="F22" s="12">
        <v>1244</v>
      </c>
      <c r="G22" s="13"/>
      <c r="H22" s="13"/>
      <c r="I22" s="14"/>
      <c r="J22" s="14"/>
      <c r="K22" s="14">
        <f>SUM(K3:K21)</f>
        <v>75122</v>
      </c>
      <c r="L22" s="43"/>
    </row>
    <row r="23" spans="1:12" ht="15">
      <c r="A23" s="36"/>
      <c r="B23" s="38" t="s">
        <v>22</v>
      </c>
      <c r="C23" s="3" t="s">
        <v>15</v>
      </c>
      <c r="D23" s="4" t="s">
        <v>20</v>
      </c>
      <c r="E23" s="5">
        <v>1</v>
      </c>
      <c r="F23" s="9"/>
      <c r="G23" s="7">
        <v>180</v>
      </c>
      <c r="H23" s="6"/>
      <c r="I23" s="7">
        <f>E23*G23</f>
        <v>180</v>
      </c>
      <c r="J23" s="7"/>
      <c r="K23" s="7">
        <f>I23</f>
        <v>180</v>
      </c>
      <c r="L23" s="43"/>
    </row>
    <row r="24" spans="1:12" ht="15">
      <c r="A24" s="36"/>
      <c r="B24" s="39"/>
      <c r="C24" s="3" t="s">
        <v>15</v>
      </c>
      <c r="D24" s="4" t="s">
        <v>16</v>
      </c>
      <c r="E24" s="8">
        <v>9</v>
      </c>
      <c r="F24" s="15">
        <v>15</v>
      </c>
      <c r="G24" s="6"/>
      <c r="H24" s="7">
        <v>67</v>
      </c>
      <c r="I24" s="7"/>
      <c r="J24" s="7">
        <f aca="true" t="shared" si="10" ref="J24:J26">F24*H24</f>
        <v>1005</v>
      </c>
      <c r="K24" s="7">
        <f aca="true" t="shared" si="11" ref="K24:K26">J24</f>
        <v>1005</v>
      </c>
      <c r="L24" s="43"/>
    </row>
    <row r="25" spans="1:12" ht="15">
      <c r="A25" s="36"/>
      <c r="B25" s="39"/>
      <c r="C25" s="3" t="s">
        <v>15</v>
      </c>
      <c r="D25" s="4" t="s">
        <v>11</v>
      </c>
      <c r="E25" s="8">
        <v>25</v>
      </c>
      <c r="F25" s="15">
        <v>42</v>
      </c>
      <c r="G25" s="6"/>
      <c r="H25" s="7">
        <v>67</v>
      </c>
      <c r="I25" s="7"/>
      <c r="J25" s="7">
        <f t="shared" si="10"/>
        <v>2814</v>
      </c>
      <c r="K25" s="7">
        <f t="shared" si="11"/>
        <v>2814</v>
      </c>
      <c r="L25" s="43"/>
    </row>
    <row r="26" spans="1:12" ht="15">
      <c r="A26" s="36"/>
      <c r="B26" s="39"/>
      <c r="C26" s="3" t="s">
        <v>15</v>
      </c>
      <c r="D26" s="4" t="s">
        <v>12</v>
      </c>
      <c r="E26" s="8">
        <v>19</v>
      </c>
      <c r="F26" s="15">
        <v>35</v>
      </c>
      <c r="G26" s="6"/>
      <c r="H26" s="7">
        <v>67</v>
      </c>
      <c r="I26" s="7"/>
      <c r="J26" s="7">
        <f t="shared" si="10"/>
        <v>2345</v>
      </c>
      <c r="K26" s="7">
        <f t="shared" si="11"/>
        <v>2345</v>
      </c>
      <c r="L26" s="43"/>
    </row>
    <row r="27" spans="1:12" ht="15">
      <c r="A27" s="36"/>
      <c r="B27" s="39"/>
      <c r="C27" s="3" t="s">
        <v>15</v>
      </c>
      <c r="D27" s="4" t="s">
        <v>13</v>
      </c>
      <c r="E27" s="8">
        <v>1</v>
      </c>
      <c r="F27" s="9"/>
      <c r="G27" s="7">
        <v>125</v>
      </c>
      <c r="H27" s="7"/>
      <c r="I27" s="7">
        <f aca="true" t="shared" si="12" ref="I27:I28">E27*G27</f>
        <v>125</v>
      </c>
      <c r="J27" s="7"/>
      <c r="K27" s="7">
        <f aca="true" t="shared" si="13" ref="K27:K28">I27</f>
        <v>125</v>
      </c>
      <c r="L27" s="43"/>
    </row>
    <row r="28" spans="1:12" ht="15">
      <c r="A28" s="36"/>
      <c r="B28" s="39"/>
      <c r="C28" s="17" t="s">
        <v>17</v>
      </c>
      <c r="D28" s="4" t="s">
        <v>20</v>
      </c>
      <c r="E28" s="8">
        <v>1</v>
      </c>
      <c r="F28" s="9"/>
      <c r="G28" s="7">
        <v>123</v>
      </c>
      <c r="H28" s="7"/>
      <c r="I28" s="7">
        <f t="shared" si="12"/>
        <v>123</v>
      </c>
      <c r="J28" s="7"/>
      <c r="K28" s="7">
        <f t="shared" si="13"/>
        <v>123</v>
      </c>
      <c r="L28" s="43"/>
    </row>
    <row r="29" spans="1:12" ht="15">
      <c r="A29" s="36"/>
      <c r="B29" s="39"/>
      <c r="C29" s="17" t="s">
        <v>17</v>
      </c>
      <c r="D29" s="4" t="s">
        <v>16</v>
      </c>
      <c r="E29" s="8">
        <v>4</v>
      </c>
      <c r="F29" s="15">
        <v>7</v>
      </c>
      <c r="G29" s="6"/>
      <c r="H29" s="7">
        <v>67</v>
      </c>
      <c r="I29" s="7"/>
      <c r="J29" s="7">
        <f aca="true" t="shared" si="14" ref="J29:J31">F29*H29</f>
        <v>469</v>
      </c>
      <c r="K29" s="7">
        <f aca="true" t="shared" si="15" ref="K29:K31">J29</f>
        <v>469</v>
      </c>
      <c r="L29" s="43"/>
    </row>
    <row r="30" spans="1:12" ht="15">
      <c r="A30" s="36"/>
      <c r="B30" s="39"/>
      <c r="C30" s="17" t="s">
        <v>17</v>
      </c>
      <c r="D30" s="4" t="s">
        <v>11</v>
      </c>
      <c r="E30" s="8">
        <v>20</v>
      </c>
      <c r="F30" s="15">
        <v>33</v>
      </c>
      <c r="G30" s="6"/>
      <c r="H30" s="7">
        <v>67</v>
      </c>
      <c r="I30" s="7"/>
      <c r="J30" s="7">
        <f t="shared" si="14"/>
        <v>2211</v>
      </c>
      <c r="K30" s="7">
        <f t="shared" si="15"/>
        <v>2211</v>
      </c>
      <c r="L30" s="43"/>
    </row>
    <row r="31" spans="1:12" ht="15">
      <c r="A31" s="36"/>
      <c r="B31" s="39"/>
      <c r="C31" s="17" t="s">
        <v>17</v>
      </c>
      <c r="D31" s="4" t="s">
        <v>12</v>
      </c>
      <c r="E31" s="8">
        <v>10</v>
      </c>
      <c r="F31" s="15">
        <v>18</v>
      </c>
      <c r="G31" s="6"/>
      <c r="H31" s="7">
        <v>67</v>
      </c>
      <c r="I31" s="7"/>
      <c r="J31" s="7">
        <f t="shared" si="14"/>
        <v>1206</v>
      </c>
      <c r="K31" s="7">
        <f t="shared" si="15"/>
        <v>1206</v>
      </c>
      <c r="L31" s="43"/>
    </row>
    <row r="32" spans="1:12" ht="15">
      <c r="A32" s="36"/>
      <c r="B32" s="39"/>
      <c r="C32" s="17" t="s">
        <v>17</v>
      </c>
      <c r="D32" s="4" t="s">
        <v>13</v>
      </c>
      <c r="E32" s="8">
        <v>1</v>
      </c>
      <c r="F32" s="9"/>
      <c r="G32" s="7">
        <v>121</v>
      </c>
      <c r="H32" s="7"/>
      <c r="I32" s="7">
        <f>E32*G32</f>
        <v>121</v>
      </c>
      <c r="J32" s="7"/>
      <c r="K32" s="7">
        <f>I32</f>
        <v>121</v>
      </c>
      <c r="L32" s="43"/>
    </row>
    <row r="33" spans="1:12" ht="15">
      <c r="A33" s="36"/>
      <c r="B33" s="40"/>
      <c r="C33" s="10"/>
      <c r="D33" s="11" t="s">
        <v>14</v>
      </c>
      <c r="E33" s="12">
        <v>91</v>
      </c>
      <c r="F33" s="12">
        <v>150</v>
      </c>
      <c r="G33" s="13"/>
      <c r="H33" s="13"/>
      <c r="I33" s="14"/>
      <c r="J33" s="14"/>
      <c r="K33" s="14">
        <f>SUM(K23:K32)</f>
        <v>10599</v>
      </c>
      <c r="L33" s="44"/>
    </row>
    <row r="34" spans="1:12" ht="15">
      <c r="A34" s="37"/>
      <c r="B34" s="24"/>
      <c r="C34" s="10"/>
      <c r="D34" s="11" t="s">
        <v>39</v>
      </c>
      <c r="E34" s="12">
        <f>E33+E22</f>
        <v>866</v>
      </c>
      <c r="F34" s="12">
        <f>F33+F22</f>
        <v>1394</v>
      </c>
      <c r="G34" s="13"/>
      <c r="H34" s="13"/>
      <c r="I34" s="14"/>
      <c r="J34" s="14"/>
      <c r="K34" s="14">
        <f>K33+K22</f>
        <v>85721</v>
      </c>
      <c r="L34" s="25">
        <v>4286</v>
      </c>
    </row>
    <row r="1838" spans="2:6" ht="15">
      <c r="B1838" s="19"/>
      <c r="E1838" s="16"/>
      <c r="F1838" s="21"/>
    </row>
  </sheetData>
  <autoFilter ref="A2:L34"/>
  <mergeCells count="5">
    <mergeCell ref="A3:A34"/>
    <mergeCell ref="B23:B33"/>
    <mergeCell ref="B3:B22"/>
    <mergeCell ref="D1:F1"/>
    <mergeCell ref="L3:L33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8"/>
  <sheetViews>
    <sheetView workbookViewId="0" topLeftCell="A1">
      <selection activeCell="A3" sqref="A3:A34"/>
    </sheetView>
  </sheetViews>
  <sheetFormatPr defaultColWidth="9.140625" defaultRowHeight="15"/>
  <cols>
    <col min="1" max="1" width="11.57421875" style="19" customWidth="1"/>
    <col min="2" max="2" width="10.8515625" style="20" customWidth="1"/>
    <col min="3" max="3" width="11.140625" style="19" customWidth="1"/>
    <col min="4" max="4" width="45.8515625" style="19" customWidth="1"/>
    <col min="5" max="5" width="12.28125" style="19" customWidth="1"/>
    <col min="6" max="6" width="11.8515625" style="19" customWidth="1"/>
    <col min="7" max="7" width="10.421875" style="19" customWidth="1"/>
    <col min="8" max="8" width="10.00390625" style="19" customWidth="1"/>
    <col min="9" max="9" width="10.57421875" style="19" customWidth="1"/>
    <col min="10" max="10" width="10.140625" style="19" customWidth="1"/>
    <col min="11" max="12" width="12.00390625" style="19" customWidth="1"/>
    <col min="13" max="16384" width="9.140625" style="19" customWidth="1"/>
  </cols>
  <sheetData>
    <row r="1" spans="2:11" ht="15">
      <c r="B1" s="18"/>
      <c r="C1" s="18"/>
      <c r="D1" s="41" t="s">
        <v>38</v>
      </c>
      <c r="E1" s="41"/>
      <c r="F1" s="41"/>
      <c r="G1" s="18"/>
      <c r="H1" s="18"/>
      <c r="I1" s="18"/>
      <c r="J1" s="18"/>
      <c r="K1" s="18"/>
    </row>
    <row r="2" spans="1:12" ht="78.75">
      <c r="A2" s="26" t="s">
        <v>24</v>
      </c>
      <c r="B2" s="2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3" t="s">
        <v>29</v>
      </c>
    </row>
    <row r="3" spans="1:12" ht="15">
      <c r="A3" s="35" t="s">
        <v>40</v>
      </c>
      <c r="B3" s="45" t="s">
        <v>21</v>
      </c>
      <c r="C3" s="3" t="s">
        <v>15</v>
      </c>
      <c r="D3" s="4" t="s">
        <v>16</v>
      </c>
      <c r="E3" s="8">
        <v>5</v>
      </c>
      <c r="F3" s="15">
        <v>8</v>
      </c>
      <c r="G3" s="6"/>
      <c r="H3" s="7"/>
      <c r="I3" s="7"/>
      <c r="J3" s="7"/>
      <c r="K3" s="7"/>
      <c r="L3" s="43"/>
    </row>
    <row r="4" spans="1:12" ht="15">
      <c r="A4" s="36"/>
      <c r="B4" s="45"/>
      <c r="C4" s="3" t="s">
        <v>15</v>
      </c>
      <c r="D4" s="4" t="s">
        <v>10</v>
      </c>
      <c r="E4" s="8">
        <v>1</v>
      </c>
      <c r="F4" s="15">
        <v>2</v>
      </c>
      <c r="G4" s="6"/>
      <c r="H4" s="7"/>
      <c r="I4" s="7"/>
      <c r="J4" s="7"/>
      <c r="K4" s="7"/>
      <c r="L4" s="43"/>
    </row>
    <row r="5" spans="1:12" ht="15">
      <c r="A5" s="36"/>
      <c r="B5" s="45"/>
      <c r="C5" s="3" t="s">
        <v>15</v>
      </c>
      <c r="D5" s="4" t="s">
        <v>11</v>
      </c>
      <c r="E5" s="8">
        <v>10</v>
      </c>
      <c r="F5" s="15">
        <v>17</v>
      </c>
      <c r="G5" s="6"/>
      <c r="H5" s="7"/>
      <c r="I5" s="7"/>
      <c r="J5" s="7"/>
      <c r="K5" s="7"/>
      <c r="L5" s="43"/>
    </row>
    <row r="6" spans="1:12" ht="15">
      <c r="A6" s="36"/>
      <c r="B6" s="45"/>
      <c r="C6" s="3" t="s">
        <v>15</v>
      </c>
      <c r="D6" s="4" t="s">
        <v>12</v>
      </c>
      <c r="E6" s="8">
        <v>6</v>
      </c>
      <c r="F6" s="15">
        <v>11</v>
      </c>
      <c r="G6" s="6"/>
      <c r="H6" s="7"/>
      <c r="I6" s="7"/>
      <c r="J6" s="7"/>
      <c r="K6" s="7"/>
      <c r="L6" s="43"/>
    </row>
    <row r="7" spans="1:12" ht="15">
      <c r="A7" s="36"/>
      <c r="B7" s="45"/>
      <c r="C7" s="3" t="s">
        <v>15</v>
      </c>
      <c r="D7" s="4" t="s">
        <v>13</v>
      </c>
      <c r="E7" s="8">
        <v>2</v>
      </c>
      <c r="F7" s="9"/>
      <c r="G7" s="7"/>
      <c r="H7" s="7"/>
      <c r="I7" s="7"/>
      <c r="J7" s="7"/>
      <c r="K7" s="7"/>
      <c r="L7" s="43"/>
    </row>
    <row r="8" spans="1:12" ht="14.25" customHeight="1">
      <c r="A8" s="36"/>
      <c r="B8" s="45"/>
      <c r="C8" s="3" t="s">
        <v>17</v>
      </c>
      <c r="D8" s="4" t="s">
        <v>20</v>
      </c>
      <c r="E8" s="8">
        <v>1</v>
      </c>
      <c r="F8" s="9"/>
      <c r="G8" s="7"/>
      <c r="H8" s="7"/>
      <c r="I8" s="7"/>
      <c r="J8" s="7"/>
      <c r="K8" s="7"/>
      <c r="L8" s="43"/>
    </row>
    <row r="9" spans="1:12" ht="15">
      <c r="A9" s="36"/>
      <c r="B9" s="45"/>
      <c r="C9" s="3" t="s">
        <v>17</v>
      </c>
      <c r="D9" s="4" t="s">
        <v>16</v>
      </c>
      <c r="E9" s="8">
        <v>4</v>
      </c>
      <c r="F9" s="15">
        <v>7</v>
      </c>
      <c r="G9" s="6"/>
      <c r="H9" s="7"/>
      <c r="I9" s="7"/>
      <c r="J9" s="7"/>
      <c r="K9" s="7"/>
      <c r="L9" s="43"/>
    </row>
    <row r="10" spans="1:12" ht="15">
      <c r="A10" s="36"/>
      <c r="B10" s="45"/>
      <c r="C10" s="3" t="s">
        <v>17</v>
      </c>
      <c r="D10" s="4" t="s">
        <v>11</v>
      </c>
      <c r="E10" s="8">
        <v>40</v>
      </c>
      <c r="F10" s="15">
        <v>67</v>
      </c>
      <c r="G10" s="6"/>
      <c r="H10" s="7"/>
      <c r="I10" s="7"/>
      <c r="J10" s="7"/>
      <c r="K10" s="7"/>
      <c r="L10" s="43"/>
    </row>
    <row r="11" spans="1:12" ht="15">
      <c r="A11" s="36"/>
      <c r="B11" s="45"/>
      <c r="C11" s="3" t="s">
        <v>17</v>
      </c>
      <c r="D11" s="4" t="s">
        <v>12</v>
      </c>
      <c r="E11" s="8">
        <v>20</v>
      </c>
      <c r="F11" s="15">
        <v>36</v>
      </c>
      <c r="G11" s="6"/>
      <c r="H11" s="7"/>
      <c r="I11" s="7"/>
      <c r="J11" s="7"/>
      <c r="K11" s="7"/>
      <c r="L11" s="43"/>
    </row>
    <row r="12" spans="1:12" ht="15">
      <c r="A12" s="36"/>
      <c r="B12" s="45"/>
      <c r="C12" s="3" t="s">
        <v>17</v>
      </c>
      <c r="D12" s="4" t="s">
        <v>13</v>
      </c>
      <c r="E12" s="8">
        <v>1</v>
      </c>
      <c r="F12" s="9"/>
      <c r="G12" s="7"/>
      <c r="H12" s="7"/>
      <c r="I12" s="7"/>
      <c r="J12" s="7"/>
      <c r="K12" s="7"/>
      <c r="L12" s="43"/>
    </row>
    <row r="13" spans="1:12" ht="15">
      <c r="A13" s="36"/>
      <c r="B13" s="45"/>
      <c r="C13" s="3" t="s">
        <v>18</v>
      </c>
      <c r="D13" s="4" t="s">
        <v>16</v>
      </c>
      <c r="E13" s="8">
        <v>6</v>
      </c>
      <c r="F13" s="15">
        <v>10</v>
      </c>
      <c r="G13" s="6"/>
      <c r="H13" s="7"/>
      <c r="I13" s="7"/>
      <c r="J13" s="7"/>
      <c r="K13" s="7"/>
      <c r="L13" s="43"/>
    </row>
    <row r="14" spans="1:12" ht="15">
      <c r="A14" s="36"/>
      <c r="B14" s="45"/>
      <c r="C14" s="3" t="s">
        <v>18</v>
      </c>
      <c r="D14" s="4" t="s">
        <v>11</v>
      </c>
      <c r="E14" s="8">
        <v>14</v>
      </c>
      <c r="F14" s="15">
        <v>23</v>
      </c>
      <c r="G14" s="6"/>
      <c r="H14" s="7"/>
      <c r="I14" s="7"/>
      <c r="J14" s="7"/>
      <c r="K14" s="7"/>
      <c r="L14" s="43"/>
    </row>
    <row r="15" spans="1:12" ht="15">
      <c r="A15" s="36"/>
      <c r="B15" s="45"/>
      <c r="C15" s="3" t="s">
        <v>18</v>
      </c>
      <c r="D15" s="4" t="s">
        <v>12</v>
      </c>
      <c r="E15" s="8">
        <v>10</v>
      </c>
      <c r="F15" s="15">
        <v>18</v>
      </c>
      <c r="G15" s="6"/>
      <c r="H15" s="7"/>
      <c r="I15" s="7"/>
      <c r="J15" s="7"/>
      <c r="K15" s="7"/>
      <c r="L15" s="43"/>
    </row>
    <row r="16" spans="1:12" ht="15">
      <c r="A16" s="36"/>
      <c r="B16" s="45"/>
      <c r="C16" s="3" t="s">
        <v>19</v>
      </c>
      <c r="D16" s="4" t="s">
        <v>20</v>
      </c>
      <c r="E16" s="8">
        <v>8</v>
      </c>
      <c r="F16" s="9"/>
      <c r="G16" s="7"/>
      <c r="H16" s="7"/>
      <c r="I16" s="7"/>
      <c r="J16" s="7"/>
      <c r="K16" s="7"/>
      <c r="L16" s="43"/>
    </row>
    <row r="17" spans="1:12" ht="15">
      <c r="A17" s="36"/>
      <c r="B17" s="45"/>
      <c r="C17" s="3" t="s">
        <v>19</v>
      </c>
      <c r="D17" s="4" t="s">
        <v>16</v>
      </c>
      <c r="E17" s="8">
        <v>17</v>
      </c>
      <c r="F17" s="15">
        <v>28</v>
      </c>
      <c r="G17" s="6"/>
      <c r="H17" s="7"/>
      <c r="I17" s="7"/>
      <c r="J17" s="7"/>
      <c r="K17" s="7"/>
      <c r="L17" s="43"/>
    </row>
    <row r="18" spans="1:12" ht="15">
      <c r="A18" s="36"/>
      <c r="B18" s="45"/>
      <c r="C18" s="3" t="s">
        <v>19</v>
      </c>
      <c r="D18" s="4" t="s">
        <v>10</v>
      </c>
      <c r="E18" s="8">
        <v>1</v>
      </c>
      <c r="F18" s="15">
        <v>2</v>
      </c>
      <c r="G18" s="6"/>
      <c r="H18" s="7"/>
      <c r="I18" s="7"/>
      <c r="J18" s="7"/>
      <c r="K18" s="7"/>
      <c r="L18" s="43"/>
    </row>
    <row r="19" spans="1:12" ht="15">
      <c r="A19" s="36"/>
      <c r="B19" s="45"/>
      <c r="C19" s="3" t="s">
        <v>19</v>
      </c>
      <c r="D19" s="4" t="s">
        <v>11</v>
      </c>
      <c r="E19" s="8">
        <v>500</v>
      </c>
      <c r="F19" s="15">
        <v>833</v>
      </c>
      <c r="G19" s="6"/>
      <c r="H19" s="7"/>
      <c r="I19" s="7"/>
      <c r="J19" s="7"/>
      <c r="K19" s="7"/>
      <c r="L19" s="43"/>
    </row>
    <row r="20" spans="1:12" ht="15">
      <c r="A20" s="36"/>
      <c r="B20" s="45"/>
      <c r="C20" s="3" t="s">
        <v>19</v>
      </c>
      <c r="D20" s="4" t="s">
        <v>12</v>
      </c>
      <c r="E20" s="8">
        <v>100</v>
      </c>
      <c r="F20" s="15">
        <v>182</v>
      </c>
      <c r="G20" s="6"/>
      <c r="H20" s="7"/>
      <c r="I20" s="7"/>
      <c r="J20" s="7"/>
      <c r="K20" s="7"/>
      <c r="L20" s="43"/>
    </row>
    <row r="21" spans="1:12" ht="15">
      <c r="A21" s="36"/>
      <c r="B21" s="45"/>
      <c r="C21" s="3" t="s">
        <v>19</v>
      </c>
      <c r="D21" s="4" t="s">
        <v>13</v>
      </c>
      <c r="E21" s="8">
        <v>29</v>
      </c>
      <c r="F21" s="15"/>
      <c r="G21" s="7"/>
      <c r="H21" s="7"/>
      <c r="I21" s="7"/>
      <c r="J21" s="7"/>
      <c r="K21" s="7"/>
      <c r="L21" s="43"/>
    </row>
    <row r="22" spans="1:12" ht="15">
      <c r="A22" s="36"/>
      <c r="B22" s="46"/>
      <c r="C22" s="10"/>
      <c r="D22" s="11" t="s">
        <v>14</v>
      </c>
      <c r="E22" s="12">
        <v>775</v>
      </c>
      <c r="F22" s="12">
        <v>1244</v>
      </c>
      <c r="G22" s="13"/>
      <c r="H22" s="13"/>
      <c r="I22" s="14"/>
      <c r="J22" s="14"/>
      <c r="K22" s="14"/>
      <c r="L22" s="43"/>
    </row>
    <row r="23" spans="1:12" ht="15">
      <c r="A23" s="36"/>
      <c r="B23" s="45" t="s">
        <v>22</v>
      </c>
      <c r="C23" s="3" t="s">
        <v>15</v>
      </c>
      <c r="D23" s="4" t="s">
        <v>20</v>
      </c>
      <c r="E23" s="5">
        <v>1</v>
      </c>
      <c r="F23" s="9"/>
      <c r="G23" s="7"/>
      <c r="H23" s="6"/>
      <c r="I23" s="7"/>
      <c r="J23" s="7"/>
      <c r="K23" s="7"/>
      <c r="L23" s="43"/>
    </row>
    <row r="24" spans="1:12" ht="15">
      <c r="A24" s="36"/>
      <c r="B24" s="45"/>
      <c r="C24" s="3" t="s">
        <v>15</v>
      </c>
      <c r="D24" s="4" t="s">
        <v>16</v>
      </c>
      <c r="E24" s="8">
        <v>9</v>
      </c>
      <c r="F24" s="15">
        <v>15</v>
      </c>
      <c r="G24" s="6"/>
      <c r="H24" s="7"/>
      <c r="I24" s="7"/>
      <c r="J24" s="7"/>
      <c r="K24" s="7"/>
      <c r="L24" s="43"/>
    </row>
    <row r="25" spans="1:12" ht="15">
      <c r="A25" s="36"/>
      <c r="B25" s="45"/>
      <c r="C25" s="3" t="s">
        <v>15</v>
      </c>
      <c r="D25" s="4" t="s">
        <v>11</v>
      </c>
      <c r="E25" s="8">
        <v>25</v>
      </c>
      <c r="F25" s="15">
        <v>42</v>
      </c>
      <c r="G25" s="6"/>
      <c r="H25" s="7"/>
      <c r="I25" s="7"/>
      <c r="J25" s="7"/>
      <c r="K25" s="7"/>
      <c r="L25" s="43"/>
    </row>
    <row r="26" spans="1:12" ht="15">
      <c r="A26" s="36"/>
      <c r="B26" s="45"/>
      <c r="C26" s="3" t="s">
        <v>15</v>
      </c>
      <c r="D26" s="4" t="s">
        <v>12</v>
      </c>
      <c r="E26" s="8">
        <v>19</v>
      </c>
      <c r="F26" s="15">
        <v>35</v>
      </c>
      <c r="G26" s="6"/>
      <c r="H26" s="7"/>
      <c r="I26" s="7"/>
      <c r="J26" s="7"/>
      <c r="K26" s="7"/>
      <c r="L26" s="43"/>
    </row>
    <row r="27" spans="1:12" ht="15">
      <c r="A27" s="36"/>
      <c r="B27" s="45"/>
      <c r="C27" s="3" t="s">
        <v>15</v>
      </c>
      <c r="D27" s="4" t="s">
        <v>13</v>
      </c>
      <c r="E27" s="8">
        <v>1</v>
      </c>
      <c r="F27" s="9"/>
      <c r="G27" s="7"/>
      <c r="H27" s="7"/>
      <c r="I27" s="7"/>
      <c r="J27" s="7"/>
      <c r="K27" s="7"/>
      <c r="L27" s="43"/>
    </row>
    <row r="28" spans="1:12" ht="15">
      <c r="A28" s="36"/>
      <c r="B28" s="45"/>
      <c r="C28" s="17" t="s">
        <v>17</v>
      </c>
      <c r="D28" s="4" t="s">
        <v>20</v>
      </c>
      <c r="E28" s="8">
        <v>1</v>
      </c>
      <c r="F28" s="9"/>
      <c r="G28" s="7"/>
      <c r="H28" s="7"/>
      <c r="I28" s="7"/>
      <c r="J28" s="7"/>
      <c r="K28" s="7"/>
      <c r="L28" s="43"/>
    </row>
    <row r="29" spans="1:12" ht="15">
      <c r="A29" s="36"/>
      <c r="B29" s="45"/>
      <c r="C29" s="17" t="s">
        <v>17</v>
      </c>
      <c r="D29" s="4" t="s">
        <v>16</v>
      </c>
      <c r="E29" s="8">
        <v>4</v>
      </c>
      <c r="F29" s="15">
        <v>7</v>
      </c>
      <c r="G29" s="6"/>
      <c r="H29" s="7"/>
      <c r="I29" s="7"/>
      <c r="J29" s="7"/>
      <c r="K29" s="7"/>
      <c r="L29" s="43"/>
    </row>
    <row r="30" spans="1:12" ht="15">
      <c r="A30" s="36"/>
      <c r="B30" s="45"/>
      <c r="C30" s="17" t="s">
        <v>17</v>
      </c>
      <c r="D30" s="4" t="s">
        <v>11</v>
      </c>
      <c r="E30" s="8">
        <v>20</v>
      </c>
      <c r="F30" s="15">
        <v>33</v>
      </c>
      <c r="G30" s="6"/>
      <c r="H30" s="7"/>
      <c r="I30" s="7"/>
      <c r="J30" s="7"/>
      <c r="K30" s="7"/>
      <c r="L30" s="43"/>
    </row>
    <row r="31" spans="1:12" ht="15">
      <c r="A31" s="36"/>
      <c r="B31" s="45"/>
      <c r="C31" s="17" t="s">
        <v>17</v>
      </c>
      <c r="D31" s="4" t="s">
        <v>12</v>
      </c>
      <c r="E31" s="8">
        <v>10</v>
      </c>
      <c r="F31" s="15">
        <v>18</v>
      </c>
      <c r="G31" s="6"/>
      <c r="H31" s="7"/>
      <c r="I31" s="7"/>
      <c r="J31" s="7"/>
      <c r="K31" s="7"/>
      <c r="L31" s="43"/>
    </row>
    <row r="32" spans="1:12" ht="15">
      <c r="A32" s="36"/>
      <c r="B32" s="45"/>
      <c r="C32" s="17" t="s">
        <v>17</v>
      </c>
      <c r="D32" s="4" t="s">
        <v>13</v>
      </c>
      <c r="E32" s="8">
        <v>1</v>
      </c>
      <c r="F32" s="9"/>
      <c r="G32" s="7"/>
      <c r="H32" s="7"/>
      <c r="I32" s="7"/>
      <c r="J32" s="7"/>
      <c r="K32" s="7"/>
      <c r="L32" s="43"/>
    </row>
    <row r="33" spans="1:12" ht="15">
      <c r="A33" s="36"/>
      <c r="B33" s="46"/>
      <c r="C33" s="10"/>
      <c r="D33" s="11" t="s">
        <v>14</v>
      </c>
      <c r="E33" s="12">
        <v>91</v>
      </c>
      <c r="F33" s="12">
        <v>150</v>
      </c>
      <c r="G33" s="13"/>
      <c r="H33" s="13"/>
      <c r="I33" s="14"/>
      <c r="J33" s="14"/>
      <c r="K33" s="14"/>
      <c r="L33" s="43"/>
    </row>
    <row r="34" spans="1:12" ht="15">
      <c r="A34" s="37"/>
      <c r="B34" s="24"/>
      <c r="C34" s="10"/>
      <c r="D34" s="11" t="s">
        <v>39</v>
      </c>
      <c r="E34" s="12">
        <f>E33+E22</f>
        <v>866</v>
      </c>
      <c r="F34" s="12">
        <f>F33+F22</f>
        <v>1394</v>
      </c>
      <c r="G34" s="13"/>
      <c r="H34" s="13"/>
      <c r="I34" s="14"/>
      <c r="J34" s="14"/>
      <c r="K34" s="14"/>
      <c r="L34" s="25"/>
    </row>
    <row r="1838" spans="2:6" ht="15">
      <c r="B1838" s="19"/>
      <c r="E1838" s="16"/>
      <c r="F1838" s="21"/>
    </row>
  </sheetData>
  <autoFilter ref="B2:K34"/>
  <mergeCells count="5">
    <mergeCell ref="A3:A34"/>
    <mergeCell ref="B3:B22"/>
    <mergeCell ref="L3:L33"/>
    <mergeCell ref="B23:B33"/>
    <mergeCell ref="D1:F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workbookViewId="0" topLeftCell="A10">
      <selection activeCell="L21" sqref="L21"/>
    </sheetView>
  </sheetViews>
  <sheetFormatPr defaultColWidth="9.140625" defaultRowHeight="15"/>
  <cols>
    <col min="3" max="3" width="10.421875" style="0" customWidth="1"/>
  </cols>
  <sheetData>
    <row r="4" spans="2:8" ht="15">
      <c r="B4" s="27"/>
      <c r="C4" s="48" t="s">
        <v>30</v>
      </c>
      <c r="D4" s="48"/>
      <c r="E4" s="48"/>
      <c r="F4" s="48"/>
      <c r="G4" s="48"/>
      <c r="H4" s="27"/>
    </row>
    <row r="5" spans="2:8" ht="15">
      <c r="B5" s="27"/>
      <c r="C5" s="48" t="s">
        <v>31</v>
      </c>
      <c r="D5" s="48"/>
      <c r="E5" s="48"/>
      <c r="F5" s="48"/>
      <c r="G5" s="48"/>
      <c r="H5" s="27"/>
    </row>
    <row r="6" spans="2:8" ht="15">
      <c r="B6" s="27"/>
      <c r="C6" s="28"/>
      <c r="D6" s="28"/>
      <c r="E6" s="28"/>
      <c r="F6" s="28"/>
      <c r="G6" s="28"/>
      <c r="H6" s="27"/>
    </row>
    <row r="7" spans="2:8" ht="15">
      <c r="B7" s="27"/>
      <c r="C7" s="48" t="s">
        <v>37</v>
      </c>
      <c r="D7" s="48"/>
      <c r="E7" s="48"/>
      <c r="F7" s="48"/>
      <c r="G7" s="48"/>
      <c r="H7" s="27"/>
    </row>
    <row r="12" spans="2:8" ht="15">
      <c r="B12" s="47" t="s">
        <v>32</v>
      </c>
      <c r="C12" s="47" t="s">
        <v>33</v>
      </c>
      <c r="D12" s="47" t="s">
        <v>34</v>
      </c>
      <c r="E12" s="47"/>
      <c r="F12" s="47"/>
      <c r="G12" s="47"/>
      <c r="H12" s="47" t="s">
        <v>35</v>
      </c>
    </row>
    <row r="13" spans="2:8" ht="25.5" customHeight="1">
      <c r="B13" s="47"/>
      <c r="C13" s="47"/>
      <c r="D13" s="29" t="s">
        <v>25</v>
      </c>
      <c r="E13" s="29" t="s">
        <v>26</v>
      </c>
      <c r="F13" s="29" t="s">
        <v>27</v>
      </c>
      <c r="G13" s="29" t="s">
        <v>28</v>
      </c>
      <c r="H13" s="47"/>
    </row>
    <row r="14" spans="2:8" ht="30">
      <c r="B14" s="34" t="s">
        <v>40</v>
      </c>
      <c r="C14" s="32" t="s">
        <v>36</v>
      </c>
      <c r="D14" s="30">
        <v>217</v>
      </c>
      <c r="E14" s="30">
        <v>217</v>
      </c>
      <c r="F14" s="30">
        <v>216</v>
      </c>
      <c r="G14" s="30">
        <v>216</v>
      </c>
      <c r="H14" s="31">
        <v>866</v>
      </c>
    </row>
  </sheetData>
  <mergeCells count="7">
    <mergeCell ref="H12:H13"/>
    <mergeCell ref="C4:G4"/>
    <mergeCell ref="C5:G5"/>
    <mergeCell ref="C7:G7"/>
    <mergeCell ref="B12:B13"/>
    <mergeCell ref="C12:C13"/>
    <mergeCell ref="D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2022-11-01T07:19:00Z</cp:lastPrinted>
  <dcterms:created xsi:type="dcterms:W3CDTF">2019-10-11T07:43:52Z</dcterms:created>
  <dcterms:modified xsi:type="dcterms:W3CDTF">2022-11-15T08:05:47Z</dcterms:modified>
  <cp:category/>
  <cp:version/>
  <cp:contentType/>
  <cp:contentStatus/>
</cp:coreProperties>
</file>