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1'!$A$2:$L$68</definedName>
    <definedName name="_xlnm._FilterDatabase" localSheetId="1" hidden="1">'Прил 2'!$B$2:$K$68</definedName>
  </definedNames>
  <calcPr calcId="145621"/>
</workbook>
</file>

<file path=xl/calcChain.xml><?xml version="1.0" encoding="utf-8"?>
<calcChain xmlns="http://schemas.openxmlformats.org/spreadsheetml/2006/main">
  <c r="F68" i="6" l="1"/>
  <c r="E68" i="6"/>
  <c r="I63" i="4" l="1"/>
  <c r="K63" i="4" s="1"/>
  <c r="I59" i="4"/>
  <c r="K59" i="4" s="1"/>
  <c r="I58" i="4"/>
  <c r="K58" i="4" s="1"/>
  <c r="I57" i="4"/>
  <c r="K57" i="4" s="1"/>
  <c r="I52" i="4"/>
  <c r="K52" i="4" s="1"/>
  <c r="I51" i="4"/>
  <c r="K51" i="4" s="1"/>
  <c r="I49" i="4"/>
  <c r="K49" i="4" s="1"/>
  <c r="I45" i="4"/>
  <c r="K45" i="4" s="1"/>
  <c r="I44" i="4"/>
  <c r="K44" i="4" s="1"/>
  <c r="I43" i="4"/>
  <c r="K43" i="4" s="1"/>
  <c r="I39" i="4"/>
  <c r="K39" i="4" s="1"/>
  <c r="I38" i="4"/>
  <c r="K38" i="4" s="1"/>
  <c r="I36" i="4"/>
  <c r="K36" i="4" s="1"/>
  <c r="I32" i="4"/>
  <c r="K32" i="4" s="1"/>
  <c r="I31" i="4"/>
  <c r="K31" i="4" s="1"/>
  <c r="I30" i="4"/>
  <c r="K30" i="4" s="1"/>
  <c r="I29" i="4"/>
  <c r="K29" i="4" s="1"/>
  <c r="I25" i="4"/>
  <c r="K25" i="4" s="1"/>
  <c r="I24" i="4"/>
  <c r="K24" i="4" s="1"/>
  <c r="I23" i="4"/>
  <c r="K23" i="4" s="1"/>
  <c r="I22" i="4"/>
  <c r="K22" i="4" s="1"/>
  <c r="I21" i="4"/>
  <c r="K21" i="4" s="1"/>
  <c r="I19" i="4"/>
  <c r="K19" i="4" s="1"/>
  <c r="I15" i="4"/>
  <c r="K15" i="4" s="1"/>
  <c r="I14" i="4"/>
  <c r="K14" i="4" s="1"/>
  <c r="I13" i="4"/>
  <c r="K13" i="4" s="1"/>
  <c r="I12" i="4"/>
  <c r="K12" i="4" s="1"/>
  <c r="I7" i="4"/>
  <c r="K7" i="4" s="1"/>
  <c r="I6" i="4"/>
  <c r="K6" i="4" s="1"/>
  <c r="I5" i="4"/>
  <c r="K5" i="4" s="1"/>
  <c r="I4" i="4"/>
  <c r="K4" i="4" s="1"/>
  <c r="I3" i="4"/>
  <c r="K3" i="4" s="1"/>
  <c r="J66" i="4"/>
  <c r="K66" i="4" s="1"/>
  <c r="J65" i="4"/>
  <c r="K65" i="4" s="1"/>
  <c r="J64" i="4"/>
  <c r="K64" i="4" s="1"/>
  <c r="J62" i="4"/>
  <c r="K62" i="4" s="1"/>
  <c r="J61" i="4"/>
  <c r="K61" i="4" s="1"/>
  <c r="J60" i="4"/>
  <c r="K60" i="4" s="1"/>
  <c r="J56" i="4"/>
  <c r="K56" i="4" s="1"/>
  <c r="J55" i="4"/>
  <c r="K55" i="4" s="1"/>
  <c r="J54" i="4"/>
  <c r="K54" i="4" s="1"/>
  <c r="J53" i="4"/>
  <c r="K53" i="4" s="1"/>
  <c r="J48" i="4"/>
  <c r="K48" i="4" s="1"/>
  <c r="J47" i="4"/>
  <c r="K47" i="4" s="1"/>
  <c r="J46" i="4"/>
  <c r="K46" i="4" s="1"/>
  <c r="J42" i="4"/>
  <c r="K42" i="4" s="1"/>
  <c r="J41" i="4"/>
  <c r="K41" i="4" s="1"/>
  <c r="J40" i="4"/>
  <c r="K40" i="4" s="1"/>
  <c r="J35" i="4"/>
  <c r="K35" i="4" s="1"/>
  <c r="J34" i="4"/>
  <c r="K34" i="4" s="1"/>
  <c r="J33" i="4"/>
  <c r="K33" i="4" s="1"/>
  <c r="J28" i="4"/>
  <c r="K28" i="4" s="1"/>
  <c r="J27" i="4"/>
  <c r="K27" i="4" s="1"/>
  <c r="J26" i="4"/>
  <c r="K26" i="4" s="1"/>
  <c r="J18" i="4"/>
  <c r="K18" i="4" s="1"/>
  <c r="J17" i="4"/>
  <c r="K17" i="4" s="1"/>
  <c r="J16" i="4"/>
  <c r="K16" i="4" s="1"/>
  <c r="J11" i="4"/>
  <c r="K11" i="4" s="1"/>
  <c r="J10" i="4"/>
  <c r="K10" i="4" s="1"/>
  <c r="J9" i="4"/>
  <c r="K9" i="4" s="1"/>
  <c r="J8" i="4"/>
  <c r="K8" i="4" s="1"/>
  <c r="K37" i="4" l="1"/>
  <c r="K67" i="4"/>
  <c r="K20" i="4"/>
  <c r="K50" i="4"/>
  <c r="K68" i="4" l="1"/>
  <c r="F68" i="4" l="1"/>
  <c r="E68" i="4"/>
</calcChain>
</file>

<file path=xl/sharedStrings.xml><?xml version="1.0" encoding="utf-8"?>
<sst xmlns="http://schemas.openxmlformats.org/spreadsheetml/2006/main" count="303" uniqueCount="46">
  <si>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</si>
  <si>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</si>
  <si>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</si>
  <si>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</si>
  <si>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</si>
  <si>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</si>
  <si>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</si>
  <si>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</si>
  <si>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</si>
  <si>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</si>
  <si>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</si>
  <si>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</si>
  <si>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</si>
  <si>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</si>
  <si>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</si>
  <si>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</si>
  <si>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</si>
  <si>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</si>
  <si>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</si>
  <si>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</si>
  <si>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</si>
  <si>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Трупи за бичене до 29 см.</t>
  </si>
  <si>
    <t>328 г</t>
  </si>
  <si>
    <t>326 в</t>
  </si>
  <si>
    <t>190 г</t>
  </si>
  <si>
    <t>191 e</t>
  </si>
  <si>
    <t>Трупи за бичене над 30 см.</t>
  </si>
  <si>
    <t>Трупи за бичене над 50 см.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</si>
  <si>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</si>
  <si>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</si>
  <si>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</si>
  <si>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</si>
  <si>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</si>
  <si>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</si>
  <si>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</si>
  <si>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</si>
  <si>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</si>
  <si>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</si>
  <si>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</si>
  <si>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</si>
  <si>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</si>
  <si>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326 в, 328 г, 190 г, 191 e</t>
  </si>
  <si>
    <t>График за покупка на дървесина по тримесечия</t>
  </si>
  <si>
    <t xml:space="preserve">ПРИЛОЖЕНИЕ № 2 </t>
  </si>
  <si>
    <t>Всичко за обект 3-4-2023</t>
  </si>
  <si>
    <t>3-4-2023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</si>
</sst>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2" xfId="1" applyNumberFormat="1" applyFont="1" applyFill="1" applyBorder="1" applyAlignment="1" applyProtection="1">
      <alignment horizontal="right" vertical="top"/>
    </xf>
    <xf numFmtId="1" fontId="2" fillId="0" borderId="2" xfId="1" applyNumberFormat="1" applyFont="1" applyFill="1" applyBorder="1" applyAlignment="1" applyProtection="1">
      <alignment horizontal="right" vertical="top"/>
    </xf>
    <xf numFmtId="0" fontId="2" fillId="2" borderId="3" xfId="1" applyNumberFormat="1" applyFont="1" applyFill="1" applyBorder="1" applyAlignment="1" applyProtection="1">
      <alignment horizontal="left" vertical="top"/>
    </xf>
    <xf numFmtId="0" fontId="3" fillId="2" borderId="2" xfId="1" applyFont="1" applyFill="1" applyBorder="1" applyAlignment="1">
      <alignment horizontal="right"/>
    </xf>
    <xf numFmtId="1" fontId="3" fillId="2" borderId="2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2" xfId="1" applyNumberFormat="1" applyFont="1" applyFill="1" applyBorder="1" applyAlignment="1" applyProtection="1">
      <alignment horizontal="right"/>
    </xf>
    <xf numFmtId="0" fontId="2" fillId="0" borderId="3" xfId="1" applyFont="1" applyFill="1" applyBorder="1"/>
    <xf numFmtId="2" fontId="2" fillId="0" borderId="2" xfId="1" applyNumberFormat="1" applyFont="1" applyBorder="1"/>
    <xf numFmtId="1" fontId="2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2" fillId="0" borderId="0" xfId="1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Запетая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0"/>
  <sheetViews>
    <sheetView tabSelected="1" workbookViewId="0">
      <selection activeCell="E10" sqref="E10:E66"/>
    </sheetView>
  </sheetViews>
  <sheetFormatPr defaultRowHeight="15.75" x14ac:dyDescent="0.25"/>
  <cols>
    <col min="1" max="1" width="10.140625" style="20" bestFit="1" customWidth="1"/>
    <col min="2" max="2" width="10.85546875" style="21" customWidth="1"/>
    <col min="3" max="3" width="11.140625" style="20" customWidth="1"/>
    <col min="4" max="4" width="45.85546875" style="20" customWidth="1"/>
    <col min="5" max="5" width="12.28515625" style="20" customWidth="1"/>
    <col min="6" max="6" width="11.85546875" style="20" customWidth="1"/>
    <col min="7" max="7" width="10.42578125" style="20" customWidth="1"/>
    <col min="8" max="8" width="10" style="20" customWidth="1"/>
    <col min="9" max="9" width="10.5703125" style="20" customWidth="1"/>
    <col min="10" max="10" width="10.140625" style="20" customWidth="1"/>
    <col min="11" max="12" width="12" style="20" customWidth="1"/>
    <col min="13" max="16384" width="9.140625" style="20"/>
  </cols>
  <sheetData>
    <row r="1" spans="1:12" x14ac:dyDescent="0.25">
      <c r="B1" s="19"/>
      <c r="C1" s="19"/>
      <c r="D1" s="41" t="s">
        <v>28</v>
      </c>
      <c r="E1" s="41"/>
      <c r="F1" s="41"/>
      <c r="G1" s="19"/>
      <c r="H1" s="19"/>
      <c r="I1" s="19"/>
      <c r="J1" s="19"/>
      <c r="K1" s="19"/>
    </row>
    <row r="2" spans="1:12" ht="78.75" x14ac:dyDescent="0.25">
      <c r="A2" s="35" t="s">
        <v>29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34</v>
      </c>
    </row>
    <row r="3" spans="1:12" x14ac:dyDescent="0.25">
      <c r="A3" s="40" t="s">
        <v>45</v>
      </c>
      <c r="B3" s="38" t="s">
        <v>23</v>
      </c>
      <c r="C3" s="3" t="s">
        <v>17</v>
      </c>
      <c r="D3" s="4" t="s">
        <v>10</v>
      </c>
      <c r="E3" s="8">
        <v>1</v>
      </c>
      <c r="F3" s="9"/>
      <c r="G3" s="7">
        <v>360</v>
      </c>
      <c r="H3" s="7"/>
      <c r="I3" s="7">
        <f t="shared" ref="I3:I7" si="0">E3*G3</f>
        <v>360</v>
      </c>
      <c r="J3" s="7"/>
      <c r="K3" s="7">
        <f t="shared" ref="K3:K7" si="1">I3</f>
        <v>360</v>
      </c>
      <c r="L3" s="37"/>
    </row>
    <row r="4" spans="1:12" x14ac:dyDescent="0.25">
      <c r="A4" s="40"/>
      <c r="B4" s="38"/>
      <c r="C4" s="3" t="s">
        <v>17</v>
      </c>
      <c r="D4" s="4" t="s">
        <v>11</v>
      </c>
      <c r="E4" s="8">
        <v>2</v>
      </c>
      <c r="F4" s="9"/>
      <c r="G4" s="7">
        <v>285</v>
      </c>
      <c r="H4" s="7"/>
      <c r="I4" s="7">
        <f t="shared" si="0"/>
        <v>570</v>
      </c>
      <c r="J4" s="7"/>
      <c r="K4" s="7">
        <f t="shared" si="1"/>
        <v>570</v>
      </c>
      <c r="L4" s="37"/>
    </row>
    <row r="5" spans="1:12" x14ac:dyDescent="0.25">
      <c r="A5" s="40"/>
      <c r="B5" s="38"/>
      <c r="C5" s="3" t="s">
        <v>17</v>
      </c>
      <c r="D5" s="4" t="s">
        <v>27</v>
      </c>
      <c r="E5" s="8">
        <v>4</v>
      </c>
      <c r="F5" s="9"/>
      <c r="G5" s="7">
        <v>250</v>
      </c>
      <c r="H5" s="7"/>
      <c r="I5" s="7">
        <f t="shared" si="0"/>
        <v>1000</v>
      </c>
      <c r="J5" s="7"/>
      <c r="K5" s="7">
        <f t="shared" si="1"/>
        <v>1000</v>
      </c>
      <c r="L5" s="37"/>
    </row>
    <row r="6" spans="1:12" x14ac:dyDescent="0.25">
      <c r="A6" s="40"/>
      <c r="B6" s="38"/>
      <c r="C6" s="3" t="s">
        <v>17</v>
      </c>
      <c r="D6" s="4" t="s">
        <v>26</v>
      </c>
      <c r="E6" s="5">
        <v>51</v>
      </c>
      <c r="F6" s="17"/>
      <c r="G6" s="7">
        <v>200</v>
      </c>
      <c r="H6" s="7"/>
      <c r="I6" s="7">
        <f t="shared" si="0"/>
        <v>10200</v>
      </c>
      <c r="J6" s="7"/>
      <c r="K6" s="7">
        <f t="shared" si="1"/>
        <v>10200</v>
      </c>
      <c r="L6" s="37"/>
    </row>
    <row r="7" spans="1:12" x14ac:dyDescent="0.25">
      <c r="A7" s="40"/>
      <c r="B7" s="38"/>
      <c r="C7" s="3" t="s">
        <v>17</v>
      </c>
      <c r="D7" s="4" t="s">
        <v>21</v>
      </c>
      <c r="E7" s="5">
        <v>20</v>
      </c>
      <c r="F7" s="5"/>
      <c r="G7" s="7">
        <v>180</v>
      </c>
      <c r="H7" s="6"/>
      <c r="I7" s="7">
        <f t="shared" si="0"/>
        <v>3600</v>
      </c>
      <c r="J7" s="7"/>
      <c r="K7" s="7">
        <f t="shared" si="1"/>
        <v>3600</v>
      </c>
      <c r="L7" s="37"/>
    </row>
    <row r="8" spans="1:12" x14ac:dyDescent="0.25">
      <c r="A8" s="40"/>
      <c r="B8" s="38"/>
      <c r="C8" s="3" t="s">
        <v>17</v>
      </c>
      <c r="D8" s="4" t="s">
        <v>18</v>
      </c>
      <c r="E8" s="8">
        <v>1</v>
      </c>
      <c r="F8" s="17">
        <v>2</v>
      </c>
      <c r="G8" s="6"/>
      <c r="H8" s="7">
        <v>67</v>
      </c>
      <c r="I8" s="7"/>
      <c r="J8" s="7">
        <f t="shared" ref="J8:J11" si="2">F8*H8</f>
        <v>134</v>
      </c>
      <c r="K8" s="7">
        <f t="shared" ref="K8:K11" si="3">J8</f>
        <v>134</v>
      </c>
      <c r="L8" s="37"/>
    </row>
    <row r="9" spans="1:12" x14ac:dyDescent="0.25">
      <c r="A9" s="40"/>
      <c r="B9" s="38"/>
      <c r="C9" s="3" t="s">
        <v>17</v>
      </c>
      <c r="D9" s="4" t="s">
        <v>12</v>
      </c>
      <c r="E9" s="8">
        <v>9</v>
      </c>
      <c r="F9" s="17">
        <v>15</v>
      </c>
      <c r="G9" s="6"/>
      <c r="H9" s="7">
        <v>67</v>
      </c>
      <c r="I9" s="7"/>
      <c r="J9" s="7">
        <f t="shared" si="2"/>
        <v>1005</v>
      </c>
      <c r="K9" s="7">
        <f t="shared" si="3"/>
        <v>1005</v>
      </c>
      <c r="L9" s="37"/>
    </row>
    <row r="10" spans="1:12" x14ac:dyDescent="0.25">
      <c r="A10" s="40"/>
      <c r="B10" s="38"/>
      <c r="C10" s="3" t="s">
        <v>17</v>
      </c>
      <c r="D10" s="4" t="s">
        <v>13</v>
      </c>
      <c r="E10" s="8">
        <v>130</v>
      </c>
      <c r="F10" s="17">
        <v>217</v>
      </c>
      <c r="G10" s="6"/>
      <c r="H10" s="7">
        <v>67</v>
      </c>
      <c r="I10" s="7"/>
      <c r="J10" s="7">
        <f t="shared" si="2"/>
        <v>14539</v>
      </c>
      <c r="K10" s="7">
        <f t="shared" si="3"/>
        <v>14539</v>
      </c>
      <c r="L10" s="37"/>
    </row>
    <row r="11" spans="1:12" x14ac:dyDescent="0.25">
      <c r="A11" s="40"/>
      <c r="B11" s="38"/>
      <c r="C11" s="3" t="s">
        <v>17</v>
      </c>
      <c r="D11" s="4" t="s">
        <v>14</v>
      </c>
      <c r="E11" s="8">
        <v>100</v>
      </c>
      <c r="F11" s="17">
        <v>182</v>
      </c>
      <c r="G11" s="6"/>
      <c r="H11" s="7">
        <v>67</v>
      </c>
      <c r="I11" s="7"/>
      <c r="J11" s="7">
        <f t="shared" si="2"/>
        <v>12194</v>
      </c>
      <c r="K11" s="7">
        <f t="shared" si="3"/>
        <v>12194</v>
      </c>
      <c r="L11" s="37"/>
    </row>
    <row r="12" spans="1:12" x14ac:dyDescent="0.25">
      <c r="A12" s="40"/>
      <c r="B12" s="38"/>
      <c r="C12" s="3" t="s">
        <v>17</v>
      </c>
      <c r="D12" s="4" t="s">
        <v>15</v>
      </c>
      <c r="E12" s="8">
        <v>4</v>
      </c>
      <c r="F12" s="8"/>
      <c r="G12" s="7">
        <v>125</v>
      </c>
      <c r="H12" s="6"/>
      <c r="I12" s="7">
        <f t="shared" ref="I12:I15" si="4">E12*G12</f>
        <v>500</v>
      </c>
      <c r="J12" s="7"/>
      <c r="K12" s="7">
        <f t="shared" ref="K12:K15" si="5">I12</f>
        <v>500</v>
      </c>
      <c r="L12" s="37"/>
    </row>
    <row r="13" spans="1:12" x14ac:dyDescent="0.25">
      <c r="A13" s="40"/>
      <c r="B13" s="38"/>
      <c r="C13" s="3" t="s">
        <v>19</v>
      </c>
      <c r="D13" s="4" t="s">
        <v>27</v>
      </c>
      <c r="E13" s="8">
        <v>9</v>
      </c>
      <c r="F13" s="8"/>
      <c r="G13" s="7">
        <v>123</v>
      </c>
      <c r="H13" s="6"/>
      <c r="I13" s="7">
        <f t="shared" si="4"/>
        <v>1107</v>
      </c>
      <c r="J13" s="7"/>
      <c r="K13" s="7">
        <f t="shared" si="5"/>
        <v>1107</v>
      </c>
      <c r="L13" s="37"/>
    </row>
    <row r="14" spans="1:12" x14ac:dyDescent="0.25">
      <c r="A14" s="40"/>
      <c r="B14" s="38"/>
      <c r="C14" s="3" t="s">
        <v>19</v>
      </c>
      <c r="D14" s="4" t="s">
        <v>26</v>
      </c>
      <c r="E14" s="8">
        <v>140</v>
      </c>
      <c r="F14" s="8"/>
      <c r="G14" s="7">
        <v>123</v>
      </c>
      <c r="H14" s="6"/>
      <c r="I14" s="7">
        <f t="shared" si="4"/>
        <v>17220</v>
      </c>
      <c r="J14" s="7"/>
      <c r="K14" s="7">
        <f t="shared" si="5"/>
        <v>17220</v>
      </c>
      <c r="L14" s="37"/>
    </row>
    <row r="15" spans="1:12" x14ac:dyDescent="0.25">
      <c r="A15" s="40"/>
      <c r="B15" s="38"/>
      <c r="C15" s="3" t="s">
        <v>19</v>
      </c>
      <c r="D15" s="4" t="s">
        <v>21</v>
      </c>
      <c r="E15" s="8">
        <v>39</v>
      </c>
      <c r="F15" s="8"/>
      <c r="G15" s="7">
        <v>123</v>
      </c>
      <c r="H15" s="6"/>
      <c r="I15" s="7">
        <f t="shared" si="4"/>
        <v>4797</v>
      </c>
      <c r="J15" s="7"/>
      <c r="K15" s="7">
        <f t="shared" si="5"/>
        <v>4797</v>
      </c>
      <c r="L15" s="37"/>
    </row>
    <row r="16" spans="1:12" x14ac:dyDescent="0.25">
      <c r="A16" s="40"/>
      <c r="B16" s="38"/>
      <c r="C16" s="3" t="s">
        <v>19</v>
      </c>
      <c r="D16" s="4" t="s">
        <v>12</v>
      </c>
      <c r="E16" s="8">
        <v>8</v>
      </c>
      <c r="F16" s="17">
        <v>13</v>
      </c>
      <c r="G16" s="6"/>
      <c r="H16" s="7">
        <v>67</v>
      </c>
      <c r="I16" s="7"/>
      <c r="J16" s="7">
        <f t="shared" ref="J16:J18" si="6">F16*H16</f>
        <v>871</v>
      </c>
      <c r="K16" s="7">
        <f t="shared" ref="K16:K18" si="7">J16</f>
        <v>871</v>
      </c>
      <c r="L16" s="37"/>
    </row>
    <row r="17" spans="1:12" x14ac:dyDescent="0.25">
      <c r="A17" s="40"/>
      <c r="B17" s="38"/>
      <c r="C17" s="3" t="s">
        <v>19</v>
      </c>
      <c r="D17" s="4" t="s">
        <v>13</v>
      </c>
      <c r="E17" s="8">
        <v>60</v>
      </c>
      <c r="F17" s="17">
        <v>100</v>
      </c>
      <c r="G17" s="6"/>
      <c r="H17" s="7">
        <v>67</v>
      </c>
      <c r="I17" s="7"/>
      <c r="J17" s="7">
        <f t="shared" si="6"/>
        <v>6700</v>
      </c>
      <c r="K17" s="7">
        <f t="shared" si="7"/>
        <v>6700</v>
      </c>
      <c r="L17" s="37"/>
    </row>
    <row r="18" spans="1:12" x14ac:dyDescent="0.25">
      <c r="A18" s="40"/>
      <c r="B18" s="38"/>
      <c r="C18" s="3" t="s">
        <v>19</v>
      </c>
      <c r="D18" s="4" t="s">
        <v>14</v>
      </c>
      <c r="E18" s="8">
        <v>40</v>
      </c>
      <c r="F18" s="17">
        <v>73</v>
      </c>
      <c r="G18" s="6"/>
      <c r="H18" s="7">
        <v>67</v>
      </c>
      <c r="I18" s="7"/>
      <c r="J18" s="7">
        <f t="shared" si="6"/>
        <v>4891</v>
      </c>
      <c r="K18" s="7">
        <f t="shared" si="7"/>
        <v>4891</v>
      </c>
      <c r="L18" s="37"/>
    </row>
    <row r="19" spans="1:12" x14ac:dyDescent="0.25">
      <c r="A19" s="40"/>
      <c r="B19" s="38"/>
      <c r="C19" s="3" t="s">
        <v>19</v>
      </c>
      <c r="D19" s="4" t="s">
        <v>15</v>
      </c>
      <c r="E19" s="8">
        <v>6</v>
      </c>
      <c r="F19" s="17"/>
      <c r="G19" s="7">
        <v>121</v>
      </c>
      <c r="H19" s="7"/>
      <c r="I19" s="7">
        <f>E19*G19</f>
        <v>726</v>
      </c>
      <c r="J19" s="7"/>
      <c r="K19" s="7">
        <f>I19</f>
        <v>726</v>
      </c>
      <c r="L19" s="37"/>
    </row>
    <row r="20" spans="1:12" x14ac:dyDescent="0.25">
      <c r="A20" s="40"/>
      <c r="B20" s="39"/>
      <c r="C20" s="10"/>
      <c r="D20" s="11" t="s">
        <v>16</v>
      </c>
      <c r="E20" s="12">
        <v>624</v>
      </c>
      <c r="F20" s="12">
        <v>602</v>
      </c>
      <c r="G20" s="13"/>
      <c r="H20" s="13"/>
      <c r="I20" s="14"/>
      <c r="J20" s="14"/>
      <c r="K20" s="14">
        <f>SUM(K3:K19)</f>
        <v>80414</v>
      </c>
      <c r="L20" s="37"/>
    </row>
    <row r="21" spans="1:12" x14ac:dyDescent="0.25">
      <c r="A21" s="40"/>
      <c r="B21" s="38" t="s">
        <v>22</v>
      </c>
      <c r="C21" s="3" t="s">
        <v>17</v>
      </c>
      <c r="D21" s="4" t="s">
        <v>10</v>
      </c>
      <c r="E21" s="8">
        <v>3</v>
      </c>
      <c r="F21" s="9"/>
      <c r="G21" s="7">
        <v>360</v>
      </c>
      <c r="H21" s="7"/>
      <c r="I21" s="7">
        <f t="shared" ref="I21:I25" si="8">E21*G21</f>
        <v>1080</v>
      </c>
      <c r="J21" s="7"/>
      <c r="K21" s="7">
        <f t="shared" ref="K21:K25" si="9">I21</f>
        <v>1080</v>
      </c>
      <c r="L21" s="37"/>
    </row>
    <row r="22" spans="1:12" x14ac:dyDescent="0.25">
      <c r="A22" s="40"/>
      <c r="B22" s="38"/>
      <c r="C22" s="3" t="s">
        <v>17</v>
      </c>
      <c r="D22" s="4" t="s">
        <v>11</v>
      </c>
      <c r="E22" s="8">
        <v>4</v>
      </c>
      <c r="F22" s="9"/>
      <c r="G22" s="7">
        <v>285</v>
      </c>
      <c r="H22" s="7"/>
      <c r="I22" s="7">
        <f t="shared" si="8"/>
        <v>1140</v>
      </c>
      <c r="J22" s="7"/>
      <c r="K22" s="7">
        <f t="shared" si="9"/>
        <v>1140</v>
      </c>
      <c r="L22" s="37"/>
    </row>
    <row r="23" spans="1:12" x14ac:dyDescent="0.25">
      <c r="A23" s="40"/>
      <c r="B23" s="38"/>
      <c r="C23" s="3" t="s">
        <v>17</v>
      </c>
      <c r="D23" s="4" t="s">
        <v>27</v>
      </c>
      <c r="E23" s="8">
        <v>6</v>
      </c>
      <c r="F23" s="9"/>
      <c r="G23" s="7">
        <v>250</v>
      </c>
      <c r="H23" s="7"/>
      <c r="I23" s="7">
        <f t="shared" si="8"/>
        <v>1500</v>
      </c>
      <c r="J23" s="7"/>
      <c r="K23" s="7">
        <f t="shared" si="9"/>
        <v>1500</v>
      </c>
      <c r="L23" s="37"/>
    </row>
    <row r="24" spans="1:12" x14ac:dyDescent="0.25">
      <c r="A24" s="40"/>
      <c r="B24" s="38"/>
      <c r="C24" s="3" t="s">
        <v>17</v>
      </c>
      <c r="D24" s="4" t="s">
        <v>26</v>
      </c>
      <c r="E24" s="8">
        <v>174</v>
      </c>
      <c r="F24" s="9"/>
      <c r="G24" s="7">
        <v>200</v>
      </c>
      <c r="H24" s="7"/>
      <c r="I24" s="7">
        <f t="shared" si="8"/>
        <v>34800</v>
      </c>
      <c r="J24" s="7"/>
      <c r="K24" s="7">
        <f t="shared" si="9"/>
        <v>34800</v>
      </c>
      <c r="L24" s="37"/>
    </row>
    <row r="25" spans="1:12" x14ac:dyDescent="0.25">
      <c r="A25" s="40"/>
      <c r="B25" s="38"/>
      <c r="C25" s="3" t="s">
        <v>17</v>
      </c>
      <c r="D25" s="4" t="s">
        <v>21</v>
      </c>
      <c r="E25" s="8">
        <v>27</v>
      </c>
      <c r="F25" s="17"/>
      <c r="G25" s="7">
        <v>180</v>
      </c>
      <c r="H25" s="7"/>
      <c r="I25" s="7">
        <f t="shared" si="8"/>
        <v>4860</v>
      </c>
      <c r="J25" s="7"/>
      <c r="K25" s="7">
        <f t="shared" si="9"/>
        <v>4860</v>
      </c>
      <c r="L25" s="37"/>
    </row>
    <row r="26" spans="1:12" x14ac:dyDescent="0.25">
      <c r="A26" s="40"/>
      <c r="B26" s="38"/>
      <c r="C26" s="3" t="s">
        <v>17</v>
      </c>
      <c r="D26" s="4" t="s">
        <v>12</v>
      </c>
      <c r="E26" s="5">
        <v>13</v>
      </c>
      <c r="F26" s="17">
        <v>22</v>
      </c>
      <c r="G26" s="6"/>
      <c r="H26" s="7">
        <v>67</v>
      </c>
      <c r="I26" s="7"/>
      <c r="J26" s="7">
        <f t="shared" ref="J26:J28" si="10">F26*H26</f>
        <v>1474</v>
      </c>
      <c r="K26" s="7">
        <f t="shared" ref="K26:K28" si="11">J26</f>
        <v>1474</v>
      </c>
      <c r="L26" s="37"/>
    </row>
    <row r="27" spans="1:12" x14ac:dyDescent="0.25">
      <c r="A27" s="40"/>
      <c r="B27" s="38"/>
      <c r="C27" s="3" t="s">
        <v>17</v>
      </c>
      <c r="D27" s="4" t="s">
        <v>13</v>
      </c>
      <c r="E27" s="8">
        <v>300</v>
      </c>
      <c r="F27" s="17">
        <v>500</v>
      </c>
      <c r="G27" s="6"/>
      <c r="H27" s="7">
        <v>67</v>
      </c>
      <c r="I27" s="7"/>
      <c r="J27" s="7">
        <f t="shared" si="10"/>
        <v>33500</v>
      </c>
      <c r="K27" s="7">
        <f t="shared" si="11"/>
        <v>33500</v>
      </c>
      <c r="L27" s="37"/>
    </row>
    <row r="28" spans="1:12" x14ac:dyDescent="0.25">
      <c r="A28" s="40"/>
      <c r="B28" s="38"/>
      <c r="C28" s="3" t="s">
        <v>17</v>
      </c>
      <c r="D28" s="4" t="s">
        <v>14</v>
      </c>
      <c r="E28" s="8">
        <v>140</v>
      </c>
      <c r="F28" s="17">
        <v>255</v>
      </c>
      <c r="G28" s="6"/>
      <c r="H28" s="7">
        <v>67</v>
      </c>
      <c r="I28" s="7"/>
      <c r="J28" s="7">
        <f t="shared" si="10"/>
        <v>17085</v>
      </c>
      <c r="K28" s="7">
        <f t="shared" si="11"/>
        <v>17085</v>
      </c>
      <c r="L28" s="37"/>
    </row>
    <row r="29" spans="1:12" x14ac:dyDescent="0.25">
      <c r="A29" s="40"/>
      <c r="B29" s="38"/>
      <c r="C29" s="3" t="s">
        <v>17</v>
      </c>
      <c r="D29" s="4" t="s">
        <v>15</v>
      </c>
      <c r="E29" s="8">
        <v>7</v>
      </c>
      <c r="F29" s="9"/>
      <c r="G29" s="7">
        <v>125</v>
      </c>
      <c r="H29" s="6"/>
      <c r="I29" s="7">
        <f t="shared" ref="I29:I32" si="12">E29*G29</f>
        <v>875</v>
      </c>
      <c r="J29" s="7"/>
      <c r="K29" s="7">
        <f t="shared" ref="K29:K32" si="13">I29</f>
        <v>875</v>
      </c>
      <c r="L29" s="37"/>
    </row>
    <row r="30" spans="1:12" x14ac:dyDescent="0.25">
      <c r="A30" s="40"/>
      <c r="B30" s="38"/>
      <c r="C30" s="3" t="s">
        <v>19</v>
      </c>
      <c r="D30" s="4" t="s">
        <v>27</v>
      </c>
      <c r="E30" s="8">
        <v>10</v>
      </c>
      <c r="F30" s="9"/>
      <c r="G30" s="7">
        <v>123</v>
      </c>
      <c r="H30" s="6"/>
      <c r="I30" s="7">
        <f t="shared" si="12"/>
        <v>1230</v>
      </c>
      <c r="J30" s="7"/>
      <c r="K30" s="7">
        <f t="shared" si="13"/>
        <v>1230</v>
      </c>
      <c r="L30" s="37"/>
    </row>
    <row r="31" spans="1:12" x14ac:dyDescent="0.25">
      <c r="A31" s="40"/>
      <c r="B31" s="38"/>
      <c r="C31" s="3" t="s">
        <v>19</v>
      </c>
      <c r="D31" s="4" t="s">
        <v>26</v>
      </c>
      <c r="E31" s="8">
        <v>180</v>
      </c>
      <c r="F31" s="9"/>
      <c r="G31" s="7">
        <v>123</v>
      </c>
      <c r="H31" s="6"/>
      <c r="I31" s="7">
        <f t="shared" si="12"/>
        <v>22140</v>
      </c>
      <c r="J31" s="7"/>
      <c r="K31" s="7">
        <f t="shared" si="13"/>
        <v>22140</v>
      </c>
      <c r="L31" s="37"/>
    </row>
    <row r="32" spans="1:12" x14ac:dyDescent="0.25">
      <c r="A32" s="40"/>
      <c r="B32" s="38"/>
      <c r="C32" s="3" t="s">
        <v>19</v>
      </c>
      <c r="D32" s="4" t="s">
        <v>21</v>
      </c>
      <c r="E32" s="8">
        <v>28</v>
      </c>
      <c r="F32" s="9"/>
      <c r="G32" s="7">
        <v>123</v>
      </c>
      <c r="H32" s="6"/>
      <c r="I32" s="7">
        <f t="shared" si="12"/>
        <v>3444</v>
      </c>
      <c r="J32" s="7"/>
      <c r="K32" s="7">
        <f t="shared" si="13"/>
        <v>3444</v>
      </c>
      <c r="L32" s="37"/>
    </row>
    <row r="33" spans="1:12" x14ac:dyDescent="0.25">
      <c r="A33" s="40"/>
      <c r="B33" s="38"/>
      <c r="C33" s="3" t="s">
        <v>19</v>
      </c>
      <c r="D33" s="4" t="s">
        <v>12</v>
      </c>
      <c r="E33" s="8">
        <v>7</v>
      </c>
      <c r="F33" s="17">
        <v>12</v>
      </c>
      <c r="G33" s="6"/>
      <c r="H33" s="7">
        <v>67</v>
      </c>
      <c r="I33" s="7"/>
      <c r="J33" s="7">
        <f t="shared" ref="J33:J35" si="14">F33*H33</f>
        <v>804</v>
      </c>
      <c r="K33" s="7">
        <f t="shared" ref="K33:K35" si="15">J33</f>
        <v>804</v>
      </c>
      <c r="L33" s="37"/>
    </row>
    <row r="34" spans="1:12" x14ac:dyDescent="0.25">
      <c r="A34" s="40"/>
      <c r="B34" s="38"/>
      <c r="C34" s="3" t="s">
        <v>19</v>
      </c>
      <c r="D34" s="4" t="s">
        <v>13</v>
      </c>
      <c r="E34" s="8">
        <v>80</v>
      </c>
      <c r="F34" s="17">
        <v>133</v>
      </c>
      <c r="G34" s="6"/>
      <c r="H34" s="7">
        <v>67</v>
      </c>
      <c r="I34" s="7"/>
      <c r="J34" s="7">
        <f t="shared" si="14"/>
        <v>8911</v>
      </c>
      <c r="K34" s="7">
        <f t="shared" si="15"/>
        <v>8911</v>
      </c>
      <c r="L34" s="37"/>
    </row>
    <row r="35" spans="1:12" x14ac:dyDescent="0.25">
      <c r="A35" s="40"/>
      <c r="B35" s="38"/>
      <c r="C35" s="3" t="s">
        <v>19</v>
      </c>
      <c r="D35" s="4" t="s">
        <v>14</v>
      </c>
      <c r="E35" s="8">
        <v>40</v>
      </c>
      <c r="F35" s="17">
        <v>73</v>
      </c>
      <c r="G35" s="6"/>
      <c r="H35" s="7">
        <v>67</v>
      </c>
      <c r="I35" s="7"/>
      <c r="J35" s="7">
        <f t="shared" si="14"/>
        <v>4891</v>
      </c>
      <c r="K35" s="7">
        <f t="shared" si="15"/>
        <v>4891</v>
      </c>
      <c r="L35" s="37"/>
    </row>
    <row r="36" spans="1:12" x14ac:dyDescent="0.25">
      <c r="A36" s="40"/>
      <c r="B36" s="38"/>
      <c r="C36" s="3" t="s">
        <v>19</v>
      </c>
      <c r="D36" s="4" t="s">
        <v>15</v>
      </c>
      <c r="E36" s="8">
        <v>9</v>
      </c>
      <c r="F36" s="17"/>
      <c r="G36" s="7">
        <v>121</v>
      </c>
      <c r="H36" s="7"/>
      <c r="I36" s="7">
        <f>E36*G36</f>
        <v>1089</v>
      </c>
      <c r="J36" s="7"/>
      <c r="K36" s="7">
        <f>I36</f>
        <v>1089</v>
      </c>
      <c r="L36" s="37"/>
    </row>
    <row r="37" spans="1:12" x14ac:dyDescent="0.25">
      <c r="A37" s="40"/>
      <c r="B37" s="39"/>
      <c r="C37" s="10"/>
      <c r="D37" s="11" t="s">
        <v>16</v>
      </c>
      <c r="E37" s="12">
        <v>1028</v>
      </c>
      <c r="F37" s="12">
        <v>995</v>
      </c>
      <c r="G37" s="13"/>
      <c r="H37" s="13"/>
      <c r="I37" s="14"/>
      <c r="J37" s="14"/>
      <c r="K37" s="14">
        <f>SUM(K21:K36)</f>
        <v>138823</v>
      </c>
      <c r="L37" s="37"/>
    </row>
    <row r="38" spans="1:12" x14ac:dyDescent="0.25">
      <c r="A38" s="40"/>
      <c r="B38" s="38" t="s">
        <v>24</v>
      </c>
      <c r="C38" s="3" t="s">
        <v>17</v>
      </c>
      <c r="D38" s="4" t="s">
        <v>26</v>
      </c>
      <c r="E38" s="8">
        <v>12</v>
      </c>
      <c r="F38" s="9"/>
      <c r="G38" s="7">
        <v>200</v>
      </c>
      <c r="H38" s="7"/>
      <c r="I38" s="7">
        <f t="shared" ref="I38:I39" si="16">E38*G38</f>
        <v>2400</v>
      </c>
      <c r="J38" s="7"/>
      <c r="K38" s="7">
        <f t="shared" ref="K38:K39" si="17">I38</f>
        <v>2400</v>
      </c>
      <c r="L38" s="37"/>
    </row>
    <row r="39" spans="1:12" x14ac:dyDescent="0.25">
      <c r="A39" s="40"/>
      <c r="B39" s="38"/>
      <c r="C39" s="3" t="s">
        <v>17</v>
      </c>
      <c r="D39" s="4" t="s">
        <v>21</v>
      </c>
      <c r="E39" s="8">
        <v>18</v>
      </c>
      <c r="F39" s="9"/>
      <c r="G39" s="7">
        <v>180</v>
      </c>
      <c r="H39" s="7"/>
      <c r="I39" s="7">
        <f t="shared" si="16"/>
        <v>3240</v>
      </c>
      <c r="J39" s="7"/>
      <c r="K39" s="7">
        <f t="shared" si="17"/>
        <v>3240</v>
      </c>
      <c r="L39" s="37"/>
    </row>
    <row r="40" spans="1:12" x14ac:dyDescent="0.25">
      <c r="A40" s="40"/>
      <c r="B40" s="38"/>
      <c r="C40" s="3" t="s">
        <v>17</v>
      </c>
      <c r="D40" s="4" t="s">
        <v>18</v>
      </c>
      <c r="E40" s="8">
        <v>24</v>
      </c>
      <c r="F40" s="17">
        <v>40</v>
      </c>
      <c r="G40" s="6"/>
      <c r="H40" s="7">
        <v>67</v>
      </c>
      <c r="I40" s="7"/>
      <c r="J40" s="7">
        <f t="shared" ref="J40:J42" si="18">F40*H40</f>
        <v>2680</v>
      </c>
      <c r="K40" s="7">
        <f t="shared" ref="K40:K42" si="19">J40</f>
        <v>2680</v>
      </c>
      <c r="L40" s="37"/>
    </row>
    <row r="41" spans="1:12" x14ac:dyDescent="0.25">
      <c r="A41" s="40"/>
      <c r="B41" s="38"/>
      <c r="C41" s="3" t="s">
        <v>17</v>
      </c>
      <c r="D41" s="4" t="s">
        <v>13</v>
      </c>
      <c r="E41" s="8">
        <v>192</v>
      </c>
      <c r="F41" s="17">
        <v>320</v>
      </c>
      <c r="G41" s="6"/>
      <c r="H41" s="7">
        <v>67</v>
      </c>
      <c r="I41" s="7"/>
      <c r="J41" s="7">
        <f t="shared" si="18"/>
        <v>21440</v>
      </c>
      <c r="K41" s="7">
        <f t="shared" si="19"/>
        <v>21440</v>
      </c>
      <c r="L41" s="37"/>
    </row>
    <row r="42" spans="1:12" x14ac:dyDescent="0.25">
      <c r="A42" s="40"/>
      <c r="B42" s="38"/>
      <c r="C42" s="3" t="s">
        <v>17</v>
      </c>
      <c r="D42" s="4" t="s">
        <v>14</v>
      </c>
      <c r="E42" s="8">
        <v>138</v>
      </c>
      <c r="F42" s="17">
        <v>251</v>
      </c>
      <c r="G42" s="6"/>
      <c r="H42" s="7">
        <v>67</v>
      </c>
      <c r="I42" s="7"/>
      <c r="J42" s="7">
        <f t="shared" si="18"/>
        <v>16817</v>
      </c>
      <c r="K42" s="7">
        <f t="shared" si="19"/>
        <v>16817</v>
      </c>
      <c r="L42" s="37"/>
    </row>
    <row r="43" spans="1:12" x14ac:dyDescent="0.25">
      <c r="A43" s="40"/>
      <c r="B43" s="38"/>
      <c r="C43" s="3" t="s">
        <v>17</v>
      </c>
      <c r="D43" s="4" t="s">
        <v>15</v>
      </c>
      <c r="E43" s="8">
        <v>15</v>
      </c>
      <c r="F43" s="9"/>
      <c r="G43" s="7">
        <v>125</v>
      </c>
      <c r="H43" s="7"/>
      <c r="I43" s="7">
        <f t="shared" ref="I43:I45" si="20">E43*G43</f>
        <v>1875</v>
      </c>
      <c r="J43" s="7"/>
      <c r="K43" s="7">
        <f t="shared" ref="K43:K45" si="21">I43</f>
        <v>1875</v>
      </c>
      <c r="L43" s="37"/>
    </row>
    <row r="44" spans="1:12" x14ac:dyDescent="0.25">
      <c r="A44" s="40"/>
      <c r="B44" s="38"/>
      <c r="C44" s="3" t="s">
        <v>19</v>
      </c>
      <c r="D44" s="4" t="s">
        <v>26</v>
      </c>
      <c r="E44" s="8">
        <v>15</v>
      </c>
      <c r="F44" s="9"/>
      <c r="G44" s="7">
        <v>123</v>
      </c>
      <c r="H44" s="7"/>
      <c r="I44" s="7">
        <f t="shared" si="20"/>
        <v>1845</v>
      </c>
      <c r="J44" s="7"/>
      <c r="K44" s="7">
        <f t="shared" si="21"/>
        <v>1845</v>
      </c>
      <c r="L44" s="37"/>
    </row>
    <row r="45" spans="1:12" x14ac:dyDescent="0.25">
      <c r="A45" s="40"/>
      <c r="B45" s="38"/>
      <c r="C45" s="3" t="s">
        <v>19</v>
      </c>
      <c r="D45" s="4" t="s">
        <v>21</v>
      </c>
      <c r="E45" s="8">
        <v>14</v>
      </c>
      <c r="F45" s="9"/>
      <c r="G45" s="7">
        <v>123</v>
      </c>
      <c r="H45" s="7"/>
      <c r="I45" s="7">
        <f t="shared" si="20"/>
        <v>1722</v>
      </c>
      <c r="J45" s="7"/>
      <c r="K45" s="7">
        <f t="shared" si="21"/>
        <v>1722</v>
      </c>
      <c r="L45" s="37"/>
    </row>
    <row r="46" spans="1:12" x14ac:dyDescent="0.25">
      <c r="A46" s="40"/>
      <c r="B46" s="38"/>
      <c r="C46" s="3" t="s">
        <v>19</v>
      </c>
      <c r="D46" s="4" t="s">
        <v>18</v>
      </c>
      <c r="E46" s="8">
        <v>11</v>
      </c>
      <c r="F46" s="17">
        <v>18</v>
      </c>
      <c r="G46" s="6"/>
      <c r="H46" s="7">
        <v>67</v>
      </c>
      <c r="I46" s="7"/>
      <c r="J46" s="7">
        <f t="shared" ref="J46:J48" si="22">F46*H46</f>
        <v>1206</v>
      </c>
      <c r="K46" s="7">
        <f t="shared" ref="K46:K48" si="23">J46</f>
        <v>1206</v>
      </c>
      <c r="L46" s="37"/>
    </row>
    <row r="47" spans="1:12" x14ac:dyDescent="0.25">
      <c r="A47" s="40"/>
      <c r="B47" s="38"/>
      <c r="C47" s="3" t="s">
        <v>19</v>
      </c>
      <c r="D47" s="4" t="s">
        <v>13</v>
      </c>
      <c r="E47" s="8">
        <v>248</v>
      </c>
      <c r="F47" s="17">
        <v>413</v>
      </c>
      <c r="G47" s="6"/>
      <c r="H47" s="7">
        <v>67</v>
      </c>
      <c r="I47" s="7"/>
      <c r="J47" s="7">
        <f t="shared" si="22"/>
        <v>27671</v>
      </c>
      <c r="K47" s="7">
        <f t="shared" si="23"/>
        <v>27671</v>
      </c>
      <c r="L47" s="37"/>
    </row>
    <row r="48" spans="1:12" x14ac:dyDescent="0.25">
      <c r="A48" s="40"/>
      <c r="B48" s="38"/>
      <c r="C48" s="3" t="s">
        <v>19</v>
      </c>
      <c r="D48" s="4" t="s">
        <v>14</v>
      </c>
      <c r="E48" s="8">
        <v>163</v>
      </c>
      <c r="F48" s="17">
        <v>296</v>
      </c>
      <c r="G48" s="6"/>
      <c r="H48" s="7">
        <v>67</v>
      </c>
      <c r="I48" s="7"/>
      <c r="J48" s="7">
        <f t="shared" si="22"/>
        <v>19832</v>
      </c>
      <c r="K48" s="7">
        <f t="shared" si="23"/>
        <v>19832</v>
      </c>
      <c r="L48" s="37"/>
    </row>
    <row r="49" spans="1:12" x14ac:dyDescent="0.25">
      <c r="A49" s="40"/>
      <c r="B49" s="38"/>
      <c r="C49" s="3" t="s">
        <v>19</v>
      </c>
      <c r="D49" s="4" t="s">
        <v>15</v>
      </c>
      <c r="E49" s="8">
        <v>20</v>
      </c>
      <c r="F49" s="9"/>
      <c r="G49" s="7">
        <v>121</v>
      </c>
      <c r="H49" s="7"/>
      <c r="I49" s="7">
        <f>E49*G49</f>
        <v>2420</v>
      </c>
      <c r="J49" s="7"/>
      <c r="K49" s="7">
        <f>I49</f>
        <v>2420</v>
      </c>
      <c r="L49" s="37"/>
    </row>
    <row r="50" spans="1:12" x14ac:dyDescent="0.25">
      <c r="A50" s="40"/>
      <c r="B50" s="39"/>
      <c r="C50" s="10"/>
      <c r="D50" s="11" t="s">
        <v>16</v>
      </c>
      <c r="E50" s="12">
        <v>870</v>
      </c>
      <c r="F50" s="12">
        <v>1338</v>
      </c>
      <c r="G50" s="13"/>
      <c r="H50" s="13"/>
      <c r="I50" s="14"/>
      <c r="J50" s="14"/>
      <c r="K50" s="14">
        <f>SUM(K38:K49)</f>
        <v>103148</v>
      </c>
      <c r="L50" s="37"/>
    </row>
    <row r="51" spans="1:12" x14ac:dyDescent="0.25">
      <c r="A51" s="40"/>
      <c r="B51" s="38" t="s">
        <v>25</v>
      </c>
      <c r="C51" s="3" t="s">
        <v>17</v>
      </c>
      <c r="D51" s="4" t="s">
        <v>26</v>
      </c>
      <c r="E51" s="8">
        <v>13</v>
      </c>
      <c r="F51" s="9"/>
      <c r="G51" s="7">
        <v>200</v>
      </c>
      <c r="H51" s="7"/>
      <c r="I51" s="7">
        <f t="shared" ref="I51:I52" si="24">E51*G51</f>
        <v>2600</v>
      </c>
      <c r="J51" s="7"/>
      <c r="K51" s="7">
        <f t="shared" ref="K51:K52" si="25">I51</f>
        <v>2600</v>
      </c>
      <c r="L51" s="37"/>
    </row>
    <row r="52" spans="1:12" x14ac:dyDescent="0.25">
      <c r="A52" s="40"/>
      <c r="B52" s="38"/>
      <c r="C52" s="3" t="s">
        <v>17</v>
      </c>
      <c r="D52" s="4" t="s">
        <v>21</v>
      </c>
      <c r="E52" s="8">
        <v>19</v>
      </c>
      <c r="F52" s="9"/>
      <c r="G52" s="7">
        <v>180</v>
      </c>
      <c r="H52" s="7"/>
      <c r="I52" s="7">
        <f t="shared" si="24"/>
        <v>3420</v>
      </c>
      <c r="J52" s="7"/>
      <c r="K52" s="7">
        <f t="shared" si="25"/>
        <v>3420</v>
      </c>
      <c r="L52" s="37"/>
    </row>
    <row r="53" spans="1:12" x14ac:dyDescent="0.25">
      <c r="A53" s="40"/>
      <c r="B53" s="38"/>
      <c r="C53" s="3" t="s">
        <v>17</v>
      </c>
      <c r="D53" s="4" t="s">
        <v>18</v>
      </c>
      <c r="E53" s="8">
        <v>34</v>
      </c>
      <c r="F53" s="17">
        <v>57</v>
      </c>
      <c r="G53" s="6"/>
      <c r="H53" s="7">
        <v>67</v>
      </c>
      <c r="I53" s="7"/>
      <c r="J53" s="7">
        <f t="shared" ref="J53:J56" si="26">F53*H53</f>
        <v>3819</v>
      </c>
      <c r="K53" s="7">
        <f t="shared" ref="K53:K56" si="27">J53</f>
        <v>3819</v>
      </c>
      <c r="L53" s="37"/>
    </row>
    <row r="54" spans="1:12" x14ac:dyDescent="0.25">
      <c r="A54" s="40"/>
      <c r="B54" s="38"/>
      <c r="C54" s="3" t="s">
        <v>17</v>
      </c>
      <c r="D54" s="4" t="s">
        <v>12</v>
      </c>
      <c r="E54" s="8">
        <v>1</v>
      </c>
      <c r="F54" s="17">
        <v>2</v>
      </c>
      <c r="G54" s="6"/>
      <c r="H54" s="7">
        <v>67</v>
      </c>
      <c r="I54" s="7"/>
      <c r="J54" s="7">
        <f t="shared" si="26"/>
        <v>134</v>
      </c>
      <c r="K54" s="7">
        <f t="shared" si="27"/>
        <v>134</v>
      </c>
      <c r="L54" s="37"/>
    </row>
    <row r="55" spans="1:12" x14ac:dyDescent="0.25">
      <c r="A55" s="40"/>
      <c r="B55" s="38"/>
      <c r="C55" s="3" t="s">
        <v>17</v>
      </c>
      <c r="D55" s="4" t="s">
        <v>13</v>
      </c>
      <c r="E55" s="8">
        <v>267</v>
      </c>
      <c r="F55" s="17">
        <v>445</v>
      </c>
      <c r="G55" s="6"/>
      <c r="H55" s="7">
        <v>67</v>
      </c>
      <c r="I55" s="7"/>
      <c r="J55" s="7">
        <f t="shared" si="26"/>
        <v>29815</v>
      </c>
      <c r="K55" s="7">
        <f t="shared" si="27"/>
        <v>29815</v>
      </c>
      <c r="L55" s="37"/>
    </row>
    <row r="56" spans="1:12" x14ac:dyDescent="0.25">
      <c r="A56" s="40"/>
      <c r="B56" s="38"/>
      <c r="C56" s="3" t="s">
        <v>17</v>
      </c>
      <c r="D56" s="4" t="s">
        <v>14</v>
      </c>
      <c r="E56" s="8">
        <v>194</v>
      </c>
      <c r="F56" s="17">
        <v>353</v>
      </c>
      <c r="G56" s="6"/>
      <c r="H56" s="7">
        <v>67</v>
      </c>
      <c r="I56" s="7"/>
      <c r="J56" s="7">
        <f t="shared" si="26"/>
        <v>23651</v>
      </c>
      <c r="K56" s="7">
        <f t="shared" si="27"/>
        <v>23651</v>
      </c>
      <c r="L56" s="37"/>
    </row>
    <row r="57" spans="1:12" x14ac:dyDescent="0.25">
      <c r="A57" s="40"/>
      <c r="B57" s="38"/>
      <c r="C57" s="3" t="s">
        <v>17</v>
      </c>
      <c r="D57" s="4" t="s">
        <v>15</v>
      </c>
      <c r="E57" s="8">
        <v>24</v>
      </c>
      <c r="F57" s="9"/>
      <c r="G57" s="7">
        <v>125</v>
      </c>
      <c r="H57" s="7"/>
      <c r="I57" s="7">
        <f t="shared" ref="I57:I59" si="28">E57*G57</f>
        <v>3000</v>
      </c>
      <c r="J57" s="7"/>
      <c r="K57" s="7">
        <f t="shared" ref="K57:K59" si="29">I57</f>
        <v>3000</v>
      </c>
      <c r="L57" s="37"/>
    </row>
    <row r="58" spans="1:12" x14ac:dyDescent="0.25">
      <c r="A58" s="40"/>
      <c r="B58" s="38"/>
      <c r="C58" s="3" t="s">
        <v>19</v>
      </c>
      <c r="D58" s="4" t="s">
        <v>26</v>
      </c>
      <c r="E58" s="8">
        <v>1</v>
      </c>
      <c r="F58" s="9"/>
      <c r="G58" s="7">
        <v>123</v>
      </c>
      <c r="H58" s="7"/>
      <c r="I58" s="7">
        <f t="shared" si="28"/>
        <v>123</v>
      </c>
      <c r="J58" s="7"/>
      <c r="K58" s="7">
        <f t="shared" si="29"/>
        <v>123</v>
      </c>
      <c r="L58" s="37"/>
    </row>
    <row r="59" spans="1:12" x14ac:dyDescent="0.25">
      <c r="A59" s="40"/>
      <c r="B59" s="38"/>
      <c r="C59" s="3" t="s">
        <v>19</v>
      </c>
      <c r="D59" s="4" t="s">
        <v>21</v>
      </c>
      <c r="E59" s="8">
        <v>4</v>
      </c>
      <c r="F59" s="9"/>
      <c r="G59" s="7">
        <v>123</v>
      </c>
      <c r="H59" s="7"/>
      <c r="I59" s="7">
        <f t="shared" si="28"/>
        <v>492</v>
      </c>
      <c r="J59" s="7"/>
      <c r="K59" s="7">
        <f t="shared" si="29"/>
        <v>492</v>
      </c>
      <c r="L59" s="37"/>
    </row>
    <row r="60" spans="1:12" x14ac:dyDescent="0.25">
      <c r="A60" s="40"/>
      <c r="B60" s="38"/>
      <c r="C60" s="3" t="s">
        <v>19</v>
      </c>
      <c r="D60" s="4" t="s">
        <v>18</v>
      </c>
      <c r="E60" s="8">
        <v>1</v>
      </c>
      <c r="F60" s="17">
        <v>2</v>
      </c>
      <c r="G60" s="6"/>
      <c r="H60" s="7">
        <v>67</v>
      </c>
      <c r="I60" s="7"/>
      <c r="J60" s="7">
        <f t="shared" ref="J60:J62" si="30">F60*H60</f>
        <v>134</v>
      </c>
      <c r="K60" s="7">
        <f t="shared" ref="K60:K62" si="31">J60</f>
        <v>134</v>
      </c>
      <c r="L60" s="37"/>
    </row>
    <row r="61" spans="1:12" x14ac:dyDescent="0.25">
      <c r="A61" s="40"/>
      <c r="B61" s="38"/>
      <c r="C61" s="3" t="s">
        <v>19</v>
      </c>
      <c r="D61" s="4" t="s">
        <v>13</v>
      </c>
      <c r="E61" s="8">
        <v>10</v>
      </c>
      <c r="F61" s="17">
        <v>17</v>
      </c>
      <c r="G61" s="6"/>
      <c r="H61" s="7">
        <v>67</v>
      </c>
      <c r="I61" s="7"/>
      <c r="J61" s="7">
        <f t="shared" si="30"/>
        <v>1139</v>
      </c>
      <c r="K61" s="7">
        <f t="shared" si="31"/>
        <v>1139</v>
      </c>
      <c r="L61" s="37"/>
    </row>
    <row r="62" spans="1:12" x14ac:dyDescent="0.25">
      <c r="A62" s="40"/>
      <c r="B62" s="38"/>
      <c r="C62" s="3" t="s">
        <v>19</v>
      </c>
      <c r="D62" s="4" t="s">
        <v>14</v>
      </c>
      <c r="E62" s="8">
        <v>7</v>
      </c>
      <c r="F62" s="17">
        <v>13</v>
      </c>
      <c r="G62" s="6"/>
      <c r="H62" s="7">
        <v>67</v>
      </c>
      <c r="I62" s="7"/>
      <c r="J62" s="7">
        <f t="shared" si="30"/>
        <v>871</v>
      </c>
      <c r="K62" s="7">
        <f t="shared" si="31"/>
        <v>871</v>
      </c>
      <c r="L62" s="37"/>
    </row>
    <row r="63" spans="1:12" x14ac:dyDescent="0.25">
      <c r="A63" s="40"/>
      <c r="B63" s="38"/>
      <c r="C63" s="3" t="s">
        <v>19</v>
      </c>
      <c r="D63" s="4" t="s">
        <v>15</v>
      </c>
      <c r="E63" s="8">
        <v>1</v>
      </c>
      <c r="F63" s="9"/>
      <c r="G63" s="7">
        <v>121</v>
      </c>
      <c r="H63" s="7"/>
      <c r="I63" s="7">
        <f>E63*G63</f>
        <v>121</v>
      </c>
      <c r="J63" s="7"/>
      <c r="K63" s="7">
        <f>I63</f>
        <v>121</v>
      </c>
      <c r="L63" s="37"/>
    </row>
    <row r="64" spans="1:12" x14ac:dyDescent="0.25">
      <c r="A64" s="40"/>
      <c r="B64" s="38"/>
      <c r="C64" s="15" t="s">
        <v>20</v>
      </c>
      <c r="D64" s="4" t="s">
        <v>18</v>
      </c>
      <c r="E64" s="8">
        <v>3</v>
      </c>
      <c r="F64" s="17">
        <v>5</v>
      </c>
      <c r="G64" s="6"/>
      <c r="H64" s="7">
        <v>67</v>
      </c>
      <c r="I64" s="16"/>
      <c r="J64" s="7">
        <f t="shared" ref="J64:J66" si="32">F64*H64</f>
        <v>335</v>
      </c>
      <c r="K64" s="7">
        <f t="shared" ref="K64:K66" si="33">J64</f>
        <v>335</v>
      </c>
      <c r="L64" s="37"/>
    </row>
    <row r="65" spans="1:12" x14ac:dyDescent="0.25">
      <c r="A65" s="40"/>
      <c r="B65" s="38"/>
      <c r="C65" s="15" t="s">
        <v>20</v>
      </c>
      <c r="D65" s="4" t="s">
        <v>13</v>
      </c>
      <c r="E65" s="8">
        <v>6</v>
      </c>
      <c r="F65" s="17">
        <v>10</v>
      </c>
      <c r="G65" s="6"/>
      <c r="H65" s="7">
        <v>67</v>
      </c>
      <c r="I65" s="16"/>
      <c r="J65" s="7">
        <f t="shared" si="32"/>
        <v>670</v>
      </c>
      <c r="K65" s="7">
        <f t="shared" si="33"/>
        <v>670</v>
      </c>
      <c r="L65" s="37"/>
    </row>
    <row r="66" spans="1:12" x14ac:dyDescent="0.25">
      <c r="A66" s="40"/>
      <c r="B66" s="38"/>
      <c r="C66" s="15" t="s">
        <v>20</v>
      </c>
      <c r="D66" s="4" t="s">
        <v>14</v>
      </c>
      <c r="E66" s="8">
        <v>4</v>
      </c>
      <c r="F66" s="17">
        <v>7</v>
      </c>
      <c r="G66" s="6"/>
      <c r="H66" s="7">
        <v>67</v>
      </c>
      <c r="I66" s="16"/>
      <c r="J66" s="7">
        <f t="shared" si="32"/>
        <v>469</v>
      </c>
      <c r="K66" s="7">
        <f t="shared" si="33"/>
        <v>469</v>
      </c>
      <c r="L66" s="37"/>
    </row>
    <row r="67" spans="1:12" x14ac:dyDescent="0.25">
      <c r="A67" s="40"/>
      <c r="B67" s="39"/>
      <c r="C67" s="10"/>
      <c r="D67" s="11" t="s">
        <v>16</v>
      </c>
      <c r="E67" s="12">
        <v>589</v>
      </c>
      <c r="F67" s="12">
        <v>911</v>
      </c>
      <c r="G67" s="13"/>
      <c r="H67" s="13"/>
      <c r="I67" s="14"/>
      <c r="J67" s="14"/>
      <c r="K67" s="14">
        <f>SUM(K51:K66)</f>
        <v>70793</v>
      </c>
      <c r="L67" s="37"/>
    </row>
    <row r="68" spans="1:12" x14ac:dyDescent="0.25">
      <c r="A68" s="40"/>
      <c r="B68" s="25"/>
      <c r="C68" s="10"/>
      <c r="D68" s="11" t="s">
        <v>44</v>
      </c>
      <c r="E68" s="12">
        <f>E67+E50+E37+E20</f>
        <v>3111</v>
      </c>
      <c r="F68" s="12">
        <f>F67+F50+F37+F20</f>
        <v>3846</v>
      </c>
      <c r="G68" s="13"/>
      <c r="H68" s="13"/>
      <c r="I68" s="14"/>
      <c r="J68" s="14"/>
      <c r="K68" s="14">
        <f>K67+K50+K37+K20</f>
        <v>393178</v>
      </c>
      <c r="L68" s="26">
        <v>19658</v>
      </c>
    </row>
    <row r="1870" spans="2:6" x14ac:dyDescent="0.25">
      <c r="B1870" s="20"/>
      <c r="E1870" s="18"/>
      <c r="F1870" s="22"/>
    </row>
  </sheetData>
  <autoFilter ref="A2:L68"/>
  <mergeCells count="7">
    <mergeCell ref="L3:L67"/>
    <mergeCell ref="B51:B67"/>
    <mergeCell ref="B38:B50"/>
    <mergeCell ref="A3:A68"/>
    <mergeCell ref="D1:F1"/>
    <mergeCell ref="B21:B37"/>
    <mergeCell ref="B3:B20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2"/>
  <sheetViews>
    <sheetView workbookViewId="0">
      <selection activeCell="A3" sqref="A3:A68"/>
    </sheetView>
  </sheetViews>
  <sheetFormatPr defaultRowHeight="15.75" x14ac:dyDescent="0.25"/>
  <cols>
    <col min="1" max="1" width="11.5703125" style="20" customWidth="1"/>
    <col min="2" max="2" width="10.85546875" style="21" customWidth="1"/>
    <col min="3" max="3" width="11.140625" style="20" customWidth="1"/>
    <col min="4" max="4" width="45.85546875" style="20" customWidth="1"/>
    <col min="5" max="5" width="12.28515625" style="20" customWidth="1"/>
    <col min="6" max="6" width="11.85546875" style="20" customWidth="1"/>
    <col min="7" max="7" width="10.42578125" style="20" customWidth="1"/>
    <col min="8" max="8" width="10" style="20" customWidth="1"/>
    <col min="9" max="9" width="10.5703125" style="20" customWidth="1"/>
    <col min="10" max="10" width="10.140625" style="20" customWidth="1"/>
    <col min="11" max="12" width="12" style="20" customWidth="1"/>
    <col min="13" max="16384" width="9.140625" style="20"/>
  </cols>
  <sheetData>
    <row r="1" spans="1:12" x14ac:dyDescent="0.25">
      <c r="B1" s="19"/>
      <c r="C1" s="19"/>
      <c r="D1" s="41" t="s">
        <v>43</v>
      </c>
      <c r="E1" s="41"/>
      <c r="F1" s="41"/>
      <c r="G1" s="19"/>
      <c r="H1" s="19"/>
      <c r="I1" s="19"/>
      <c r="J1" s="19"/>
      <c r="K1" s="19"/>
    </row>
    <row r="2" spans="1:12" ht="78.75" x14ac:dyDescent="0.25">
      <c r="A2" s="27" t="s">
        <v>29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34</v>
      </c>
    </row>
    <row r="3" spans="1:12" x14ac:dyDescent="0.25">
      <c r="A3" s="42" t="s">
        <v>45</v>
      </c>
      <c r="B3" s="38" t="s">
        <v>23</v>
      </c>
      <c r="C3" s="3" t="s">
        <v>17</v>
      </c>
      <c r="D3" s="4" t="s">
        <v>10</v>
      </c>
      <c r="E3" s="8">
        <v>1</v>
      </c>
      <c r="F3" s="9"/>
      <c r="G3" s="7"/>
      <c r="H3" s="7"/>
      <c r="I3" s="7"/>
      <c r="J3" s="7"/>
      <c r="K3" s="7"/>
      <c r="L3" s="37"/>
    </row>
    <row r="4" spans="1:12" x14ac:dyDescent="0.25">
      <c r="A4" s="43"/>
      <c r="B4" s="38"/>
      <c r="C4" s="3" t="s">
        <v>17</v>
      </c>
      <c r="D4" s="4" t="s">
        <v>11</v>
      </c>
      <c r="E4" s="8">
        <v>2</v>
      </c>
      <c r="F4" s="9"/>
      <c r="G4" s="7"/>
      <c r="H4" s="7"/>
      <c r="I4" s="7"/>
      <c r="J4" s="7"/>
      <c r="K4" s="7"/>
      <c r="L4" s="37"/>
    </row>
    <row r="5" spans="1:12" x14ac:dyDescent="0.25">
      <c r="A5" s="43"/>
      <c r="B5" s="38"/>
      <c r="C5" s="3" t="s">
        <v>17</v>
      </c>
      <c r="D5" s="4" t="s">
        <v>27</v>
      </c>
      <c r="E5" s="8">
        <v>4</v>
      </c>
      <c r="F5" s="9"/>
      <c r="G5" s="7"/>
      <c r="H5" s="7"/>
      <c r="I5" s="7"/>
      <c r="J5" s="7"/>
      <c r="K5" s="7"/>
      <c r="L5" s="37"/>
    </row>
    <row r="6" spans="1:12" x14ac:dyDescent="0.25">
      <c r="A6" s="43"/>
      <c r="B6" s="38"/>
      <c r="C6" s="3" t="s">
        <v>17</v>
      </c>
      <c r="D6" s="4" t="s">
        <v>26</v>
      </c>
      <c r="E6" s="5">
        <v>51</v>
      </c>
      <c r="F6" s="17"/>
      <c r="G6" s="7"/>
      <c r="H6" s="7"/>
      <c r="I6" s="7"/>
      <c r="J6" s="7"/>
      <c r="K6" s="7"/>
      <c r="L6" s="37"/>
    </row>
    <row r="7" spans="1:12" x14ac:dyDescent="0.25">
      <c r="A7" s="43"/>
      <c r="B7" s="38"/>
      <c r="C7" s="3" t="s">
        <v>17</v>
      </c>
      <c r="D7" s="4" t="s">
        <v>21</v>
      </c>
      <c r="E7" s="5">
        <v>20</v>
      </c>
      <c r="F7" s="5"/>
      <c r="G7" s="7"/>
      <c r="H7" s="6"/>
      <c r="I7" s="7"/>
      <c r="J7" s="7"/>
      <c r="K7" s="7"/>
      <c r="L7" s="37"/>
    </row>
    <row r="8" spans="1:12" x14ac:dyDescent="0.25">
      <c r="A8" s="43"/>
      <c r="B8" s="38"/>
      <c r="C8" s="3" t="s">
        <v>17</v>
      </c>
      <c r="D8" s="4" t="s">
        <v>18</v>
      </c>
      <c r="E8" s="8">
        <v>1</v>
      </c>
      <c r="F8" s="17">
        <v>2</v>
      </c>
      <c r="G8" s="6"/>
      <c r="H8" s="7"/>
      <c r="I8" s="7"/>
      <c r="J8" s="7"/>
      <c r="K8" s="7"/>
      <c r="L8" s="37"/>
    </row>
    <row r="9" spans="1:12" x14ac:dyDescent="0.25">
      <c r="A9" s="43"/>
      <c r="B9" s="38"/>
      <c r="C9" s="3" t="s">
        <v>17</v>
      </c>
      <c r="D9" s="4" t="s">
        <v>12</v>
      </c>
      <c r="E9" s="8">
        <v>9</v>
      </c>
      <c r="F9" s="17">
        <v>15</v>
      </c>
      <c r="G9" s="6"/>
      <c r="H9" s="7"/>
      <c r="I9" s="7"/>
      <c r="J9" s="7"/>
      <c r="K9" s="7"/>
      <c r="L9" s="37"/>
    </row>
    <row r="10" spans="1:12" x14ac:dyDescent="0.25">
      <c r="A10" s="43"/>
      <c r="B10" s="38"/>
      <c r="C10" s="3" t="s">
        <v>17</v>
      </c>
      <c r="D10" s="4" t="s">
        <v>13</v>
      </c>
      <c r="E10" s="8">
        <v>130</v>
      </c>
      <c r="F10" s="17">
        <v>217</v>
      </c>
      <c r="G10" s="6"/>
      <c r="H10" s="7"/>
      <c r="I10" s="7"/>
      <c r="J10" s="7"/>
      <c r="K10" s="7"/>
      <c r="L10" s="37"/>
    </row>
    <row r="11" spans="1:12" x14ac:dyDescent="0.25">
      <c r="A11" s="43"/>
      <c r="B11" s="38"/>
      <c r="C11" s="3" t="s">
        <v>17</v>
      </c>
      <c r="D11" s="4" t="s">
        <v>14</v>
      </c>
      <c r="E11" s="8">
        <v>100</v>
      </c>
      <c r="F11" s="17">
        <v>182</v>
      </c>
      <c r="G11" s="6"/>
      <c r="H11" s="7"/>
      <c r="I11" s="7"/>
      <c r="J11" s="7"/>
      <c r="K11" s="7"/>
      <c r="L11" s="37"/>
    </row>
    <row r="12" spans="1:12" x14ac:dyDescent="0.25">
      <c r="A12" s="43"/>
      <c r="B12" s="38"/>
      <c r="C12" s="3" t="s">
        <v>17</v>
      </c>
      <c r="D12" s="4" t="s">
        <v>15</v>
      </c>
      <c r="E12" s="8">
        <v>4</v>
      </c>
      <c r="F12" s="8"/>
      <c r="G12" s="7"/>
      <c r="H12" s="6"/>
      <c r="I12" s="7"/>
      <c r="J12" s="7"/>
      <c r="K12" s="7"/>
      <c r="L12" s="37"/>
    </row>
    <row r="13" spans="1:12" x14ac:dyDescent="0.25">
      <c r="A13" s="43"/>
      <c r="B13" s="38"/>
      <c r="C13" s="3" t="s">
        <v>19</v>
      </c>
      <c r="D13" s="4" t="s">
        <v>27</v>
      </c>
      <c r="E13" s="8">
        <v>9</v>
      </c>
      <c r="F13" s="8"/>
      <c r="G13" s="7"/>
      <c r="H13" s="6"/>
      <c r="I13" s="7"/>
      <c r="J13" s="7"/>
      <c r="K13" s="7"/>
      <c r="L13" s="37"/>
    </row>
    <row r="14" spans="1:12" x14ac:dyDescent="0.25">
      <c r="A14" s="43"/>
      <c r="B14" s="38"/>
      <c r="C14" s="3" t="s">
        <v>19</v>
      </c>
      <c r="D14" s="4" t="s">
        <v>26</v>
      </c>
      <c r="E14" s="8">
        <v>140</v>
      </c>
      <c r="F14" s="8"/>
      <c r="G14" s="7"/>
      <c r="H14" s="6"/>
      <c r="I14" s="7"/>
      <c r="J14" s="7"/>
      <c r="K14" s="7"/>
      <c r="L14" s="37"/>
    </row>
    <row r="15" spans="1:12" x14ac:dyDescent="0.25">
      <c r="A15" s="43"/>
      <c r="B15" s="38"/>
      <c r="C15" s="3" t="s">
        <v>19</v>
      </c>
      <c r="D15" s="4" t="s">
        <v>21</v>
      </c>
      <c r="E15" s="8">
        <v>39</v>
      </c>
      <c r="F15" s="8"/>
      <c r="G15" s="7"/>
      <c r="H15" s="6"/>
      <c r="I15" s="7"/>
      <c r="J15" s="7"/>
      <c r="K15" s="7"/>
      <c r="L15" s="37"/>
    </row>
    <row r="16" spans="1:12" x14ac:dyDescent="0.25">
      <c r="A16" s="43"/>
      <c r="B16" s="38"/>
      <c r="C16" s="3" t="s">
        <v>19</v>
      </c>
      <c r="D16" s="4" t="s">
        <v>12</v>
      </c>
      <c r="E16" s="8">
        <v>8</v>
      </c>
      <c r="F16" s="17">
        <v>13</v>
      </c>
      <c r="G16" s="6"/>
      <c r="H16" s="7"/>
      <c r="I16" s="7"/>
      <c r="J16" s="7"/>
      <c r="K16" s="7"/>
      <c r="L16" s="37"/>
    </row>
    <row r="17" spans="1:12" x14ac:dyDescent="0.25">
      <c r="A17" s="43"/>
      <c r="B17" s="38"/>
      <c r="C17" s="3" t="s">
        <v>19</v>
      </c>
      <c r="D17" s="4" t="s">
        <v>13</v>
      </c>
      <c r="E17" s="8">
        <v>60</v>
      </c>
      <c r="F17" s="17">
        <v>100</v>
      </c>
      <c r="G17" s="6"/>
      <c r="H17" s="7"/>
      <c r="I17" s="7"/>
      <c r="J17" s="7"/>
      <c r="K17" s="7"/>
      <c r="L17" s="37"/>
    </row>
    <row r="18" spans="1:12" x14ac:dyDescent="0.25">
      <c r="A18" s="43"/>
      <c r="B18" s="38"/>
      <c r="C18" s="3" t="s">
        <v>19</v>
      </c>
      <c r="D18" s="4" t="s">
        <v>14</v>
      </c>
      <c r="E18" s="8">
        <v>40</v>
      </c>
      <c r="F18" s="17">
        <v>73</v>
      </c>
      <c r="G18" s="6"/>
      <c r="H18" s="7"/>
      <c r="I18" s="7"/>
      <c r="J18" s="7"/>
      <c r="K18" s="7"/>
      <c r="L18" s="37"/>
    </row>
    <row r="19" spans="1:12" x14ac:dyDescent="0.25">
      <c r="A19" s="43"/>
      <c r="B19" s="38"/>
      <c r="C19" s="3" t="s">
        <v>19</v>
      </c>
      <c r="D19" s="4" t="s">
        <v>15</v>
      </c>
      <c r="E19" s="8">
        <v>6</v>
      </c>
      <c r="F19" s="17"/>
      <c r="G19" s="7"/>
      <c r="H19" s="7"/>
      <c r="I19" s="7"/>
      <c r="J19" s="7"/>
      <c r="K19" s="7"/>
      <c r="L19" s="37"/>
    </row>
    <row r="20" spans="1:12" x14ac:dyDescent="0.25">
      <c r="A20" s="43"/>
      <c r="B20" s="39"/>
      <c r="C20" s="10"/>
      <c r="D20" s="11" t="s">
        <v>16</v>
      </c>
      <c r="E20" s="12">
        <v>624</v>
      </c>
      <c r="F20" s="12">
        <v>602</v>
      </c>
      <c r="G20" s="13"/>
      <c r="H20" s="13"/>
      <c r="I20" s="14"/>
      <c r="J20" s="14"/>
      <c r="K20" s="14"/>
      <c r="L20" s="37"/>
    </row>
    <row r="21" spans="1:12" x14ac:dyDescent="0.25">
      <c r="A21" s="43"/>
      <c r="B21" s="38" t="s">
        <v>22</v>
      </c>
      <c r="C21" s="3" t="s">
        <v>17</v>
      </c>
      <c r="D21" s="4" t="s">
        <v>10</v>
      </c>
      <c r="E21" s="8">
        <v>3</v>
      </c>
      <c r="F21" s="9"/>
      <c r="G21" s="7"/>
      <c r="H21" s="7"/>
      <c r="I21" s="7"/>
      <c r="J21" s="7"/>
      <c r="K21" s="7"/>
      <c r="L21" s="37"/>
    </row>
    <row r="22" spans="1:12" x14ac:dyDescent="0.25">
      <c r="A22" s="43"/>
      <c r="B22" s="38"/>
      <c r="C22" s="3" t="s">
        <v>17</v>
      </c>
      <c r="D22" s="4" t="s">
        <v>11</v>
      </c>
      <c r="E22" s="8">
        <v>4</v>
      </c>
      <c r="F22" s="9"/>
      <c r="G22" s="7"/>
      <c r="H22" s="7"/>
      <c r="I22" s="7"/>
      <c r="J22" s="7"/>
      <c r="K22" s="7"/>
      <c r="L22" s="37"/>
    </row>
    <row r="23" spans="1:12" x14ac:dyDescent="0.25">
      <c r="A23" s="43"/>
      <c r="B23" s="38"/>
      <c r="C23" s="3" t="s">
        <v>17</v>
      </c>
      <c r="D23" s="4" t="s">
        <v>27</v>
      </c>
      <c r="E23" s="8">
        <v>6</v>
      </c>
      <c r="F23" s="9"/>
      <c r="G23" s="7"/>
      <c r="H23" s="7"/>
      <c r="I23" s="7"/>
      <c r="J23" s="7"/>
      <c r="K23" s="7"/>
      <c r="L23" s="37"/>
    </row>
    <row r="24" spans="1:12" x14ac:dyDescent="0.25">
      <c r="A24" s="43"/>
      <c r="B24" s="38"/>
      <c r="C24" s="3" t="s">
        <v>17</v>
      </c>
      <c r="D24" s="4" t="s">
        <v>26</v>
      </c>
      <c r="E24" s="8">
        <v>174</v>
      </c>
      <c r="F24" s="9"/>
      <c r="G24" s="7"/>
      <c r="H24" s="7"/>
      <c r="I24" s="7"/>
      <c r="J24" s="7"/>
      <c r="K24" s="7"/>
      <c r="L24" s="37"/>
    </row>
    <row r="25" spans="1:12" x14ac:dyDescent="0.25">
      <c r="A25" s="43"/>
      <c r="B25" s="38"/>
      <c r="C25" s="3" t="s">
        <v>17</v>
      </c>
      <c r="D25" s="4" t="s">
        <v>21</v>
      </c>
      <c r="E25" s="8">
        <v>27</v>
      </c>
      <c r="F25" s="17"/>
      <c r="G25" s="7"/>
      <c r="H25" s="7"/>
      <c r="I25" s="7"/>
      <c r="J25" s="7"/>
      <c r="K25" s="7"/>
      <c r="L25" s="37"/>
    </row>
    <row r="26" spans="1:12" x14ac:dyDescent="0.25">
      <c r="A26" s="43"/>
      <c r="B26" s="38"/>
      <c r="C26" s="3" t="s">
        <v>17</v>
      </c>
      <c r="D26" s="4" t="s">
        <v>12</v>
      </c>
      <c r="E26" s="5">
        <v>13</v>
      </c>
      <c r="F26" s="17">
        <v>22</v>
      </c>
      <c r="G26" s="6"/>
      <c r="H26" s="7"/>
      <c r="I26" s="7"/>
      <c r="J26" s="7"/>
      <c r="K26" s="7"/>
      <c r="L26" s="37"/>
    </row>
    <row r="27" spans="1:12" x14ac:dyDescent="0.25">
      <c r="A27" s="43"/>
      <c r="B27" s="38"/>
      <c r="C27" s="3" t="s">
        <v>17</v>
      </c>
      <c r="D27" s="4" t="s">
        <v>13</v>
      </c>
      <c r="E27" s="8">
        <v>300</v>
      </c>
      <c r="F27" s="17">
        <v>500</v>
      </c>
      <c r="G27" s="6"/>
      <c r="H27" s="7"/>
      <c r="I27" s="7"/>
      <c r="J27" s="7"/>
      <c r="K27" s="7"/>
      <c r="L27" s="37"/>
    </row>
    <row r="28" spans="1:12" x14ac:dyDescent="0.25">
      <c r="A28" s="43"/>
      <c r="B28" s="38"/>
      <c r="C28" s="3" t="s">
        <v>17</v>
      </c>
      <c r="D28" s="4" t="s">
        <v>14</v>
      </c>
      <c r="E28" s="8">
        <v>140</v>
      </c>
      <c r="F28" s="17">
        <v>255</v>
      </c>
      <c r="G28" s="6"/>
      <c r="H28" s="7"/>
      <c r="I28" s="7"/>
      <c r="J28" s="7"/>
      <c r="K28" s="7"/>
      <c r="L28" s="37"/>
    </row>
    <row r="29" spans="1:12" x14ac:dyDescent="0.25">
      <c r="A29" s="43"/>
      <c r="B29" s="38"/>
      <c r="C29" s="3" t="s">
        <v>17</v>
      </c>
      <c r="D29" s="4" t="s">
        <v>15</v>
      </c>
      <c r="E29" s="8">
        <v>7</v>
      </c>
      <c r="F29" s="9"/>
      <c r="G29" s="7"/>
      <c r="H29" s="6"/>
      <c r="I29" s="7"/>
      <c r="J29" s="7"/>
      <c r="K29" s="7"/>
      <c r="L29" s="37"/>
    </row>
    <row r="30" spans="1:12" x14ac:dyDescent="0.25">
      <c r="A30" s="43"/>
      <c r="B30" s="38"/>
      <c r="C30" s="3" t="s">
        <v>19</v>
      </c>
      <c r="D30" s="4" t="s">
        <v>27</v>
      </c>
      <c r="E30" s="8">
        <v>10</v>
      </c>
      <c r="F30" s="9"/>
      <c r="G30" s="7"/>
      <c r="H30" s="6"/>
      <c r="I30" s="7"/>
      <c r="J30" s="7"/>
      <c r="K30" s="7"/>
      <c r="L30" s="37"/>
    </row>
    <row r="31" spans="1:12" x14ac:dyDescent="0.25">
      <c r="A31" s="43"/>
      <c r="B31" s="38"/>
      <c r="C31" s="3" t="s">
        <v>19</v>
      </c>
      <c r="D31" s="4" t="s">
        <v>26</v>
      </c>
      <c r="E31" s="8">
        <v>180</v>
      </c>
      <c r="F31" s="9"/>
      <c r="G31" s="7"/>
      <c r="H31" s="6"/>
      <c r="I31" s="7"/>
      <c r="J31" s="7"/>
      <c r="K31" s="7"/>
      <c r="L31" s="37"/>
    </row>
    <row r="32" spans="1:12" x14ac:dyDescent="0.25">
      <c r="A32" s="43"/>
      <c r="B32" s="38"/>
      <c r="C32" s="3" t="s">
        <v>19</v>
      </c>
      <c r="D32" s="4" t="s">
        <v>21</v>
      </c>
      <c r="E32" s="8">
        <v>28</v>
      </c>
      <c r="F32" s="9"/>
      <c r="G32" s="7"/>
      <c r="H32" s="6"/>
      <c r="I32" s="7"/>
      <c r="J32" s="7"/>
      <c r="K32" s="7"/>
      <c r="L32" s="37"/>
    </row>
    <row r="33" spans="1:12" x14ac:dyDescent="0.25">
      <c r="A33" s="43"/>
      <c r="B33" s="38"/>
      <c r="C33" s="3" t="s">
        <v>19</v>
      </c>
      <c r="D33" s="4" t="s">
        <v>12</v>
      </c>
      <c r="E33" s="8">
        <v>7</v>
      </c>
      <c r="F33" s="17">
        <v>12</v>
      </c>
      <c r="G33" s="6"/>
      <c r="H33" s="7"/>
      <c r="I33" s="7"/>
      <c r="J33" s="7"/>
      <c r="K33" s="7"/>
      <c r="L33" s="37"/>
    </row>
    <row r="34" spans="1:12" x14ac:dyDescent="0.25">
      <c r="A34" s="43"/>
      <c r="B34" s="38"/>
      <c r="C34" s="3" t="s">
        <v>19</v>
      </c>
      <c r="D34" s="4" t="s">
        <v>13</v>
      </c>
      <c r="E34" s="8">
        <v>80</v>
      </c>
      <c r="F34" s="17">
        <v>133</v>
      </c>
      <c r="G34" s="6"/>
      <c r="H34" s="7"/>
      <c r="I34" s="7"/>
      <c r="J34" s="7"/>
      <c r="K34" s="7"/>
      <c r="L34" s="37"/>
    </row>
    <row r="35" spans="1:12" x14ac:dyDescent="0.25">
      <c r="A35" s="43"/>
      <c r="B35" s="38"/>
      <c r="C35" s="3" t="s">
        <v>19</v>
      </c>
      <c r="D35" s="4" t="s">
        <v>14</v>
      </c>
      <c r="E35" s="8">
        <v>40</v>
      </c>
      <c r="F35" s="17">
        <v>73</v>
      </c>
      <c r="G35" s="6"/>
      <c r="H35" s="7"/>
      <c r="I35" s="7"/>
      <c r="J35" s="7"/>
      <c r="K35" s="7"/>
      <c r="L35" s="37"/>
    </row>
    <row r="36" spans="1:12" x14ac:dyDescent="0.25">
      <c r="A36" s="43"/>
      <c r="B36" s="38"/>
      <c r="C36" s="3" t="s">
        <v>19</v>
      </c>
      <c r="D36" s="4" t="s">
        <v>15</v>
      </c>
      <c r="E36" s="8">
        <v>9</v>
      </c>
      <c r="F36" s="17"/>
      <c r="G36" s="7"/>
      <c r="H36" s="7"/>
      <c r="I36" s="7"/>
      <c r="J36" s="7"/>
      <c r="K36" s="7"/>
      <c r="L36" s="37"/>
    </row>
    <row r="37" spans="1:12" x14ac:dyDescent="0.25">
      <c r="A37" s="43"/>
      <c r="B37" s="39"/>
      <c r="C37" s="10"/>
      <c r="D37" s="11" t="s">
        <v>16</v>
      </c>
      <c r="E37" s="12">
        <v>1028</v>
      </c>
      <c r="F37" s="12">
        <v>995</v>
      </c>
      <c r="G37" s="13"/>
      <c r="H37" s="13"/>
      <c r="I37" s="14"/>
      <c r="J37" s="14"/>
      <c r="K37" s="14"/>
      <c r="L37" s="37"/>
    </row>
    <row r="38" spans="1:12" x14ac:dyDescent="0.25">
      <c r="A38" s="43"/>
      <c r="B38" s="38" t="s">
        <v>24</v>
      </c>
      <c r="C38" s="3" t="s">
        <v>17</v>
      </c>
      <c r="D38" s="4" t="s">
        <v>26</v>
      </c>
      <c r="E38" s="8">
        <v>12</v>
      </c>
      <c r="F38" s="9"/>
      <c r="G38" s="7"/>
      <c r="H38" s="7"/>
      <c r="I38" s="7"/>
      <c r="J38" s="7"/>
      <c r="K38" s="7"/>
      <c r="L38" s="37"/>
    </row>
    <row r="39" spans="1:12" x14ac:dyDescent="0.25">
      <c r="A39" s="43"/>
      <c r="B39" s="38"/>
      <c r="C39" s="3" t="s">
        <v>17</v>
      </c>
      <c r="D39" s="4" t="s">
        <v>21</v>
      </c>
      <c r="E39" s="8">
        <v>18</v>
      </c>
      <c r="F39" s="9"/>
      <c r="G39" s="7"/>
      <c r="H39" s="7"/>
      <c r="I39" s="7"/>
      <c r="J39" s="7"/>
      <c r="K39" s="7"/>
      <c r="L39" s="37"/>
    </row>
    <row r="40" spans="1:12" x14ac:dyDescent="0.25">
      <c r="A40" s="43"/>
      <c r="B40" s="38"/>
      <c r="C40" s="3" t="s">
        <v>17</v>
      </c>
      <c r="D40" s="4" t="s">
        <v>18</v>
      </c>
      <c r="E40" s="8">
        <v>24</v>
      </c>
      <c r="F40" s="17">
        <v>40</v>
      </c>
      <c r="G40" s="6"/>
      <c r="H40" s="7"/>
      <c r="I40" s="7"/>
      <c r="J40" s="7"/>
      <c r="K40" s="7"/>
      <c r="L40" s="37"/>
    </row>
    <row r="41" spans="1:12" x14ac:dyDescent="0.25">
      <c r="A41" s="43"/>
      <c r="B41" s="38"/>
      <c r="C41" s="3" t="s">
        <v>17</v>
      </c>
      <c r="D41" s="4" t="s">
        <v>13</v>
      </c>
      <c r="E41" s="8">
        <v>192</v>
      </c>
      <c r="F41" s="17">
        <v>320</v>
      </c>
      <c r="G41" s="6"/>
      <c r="H41" s="7"/>
      <c r="I41" s="7"/>
      <c r="J41" s="7"/>
      <c r="K41" s="7"/>
      <c r="L41" s="37"/>
    </row>
    <row r="42" spans="1:12" x14ac:dyDescent="0.25">
      <c r="A42" s="43"/>
      <c r="B42" s="38"/>
      <c r="C42" s="3" t="s">
        <v>17</v>
      </c>
      <c r="D42" s="4" t="s">
        <v>14</v>
      </c>
      <c r="E42" s="8">
        <v>138</v>
      </c>
      <c r="F42" s="17">
        <v>251</v>
      </c>
      <c r="G42" s="6"/>
      <c r="H42" s="7"/>
      <c r="I42" s="7"/>
      <c r="J42" s="7"/>
      <c r="K42" s="7"/>
      <c r="L42" s="37"/>
    </row>
    <row r="43" spans="1:12" x14ac:dyDescent="0.25">
      <c r="A43" s="43"/>
      <c r="B43" s="38"/>
      <c r="C43" s="3" t="s">
        <v>17</v>
      </c>
      <c r="D43" s="4" t="s">
        <v>15</v>
      </c>
      <c r="E43" s="8">
        <v>15</v>
      </c>
      <c r="F43" s="9"/>
      <c r="G43" s="7"/>
      <c r="H43" s="7"/>
      <c r="I43" s="7"/>
      <c r="J43" s="7"/>
      <c r="K43" s="7"/>
      <c r="L43" s="37"/>
    </row>
    <row r="44" spans="1:12" x14ac:dyDescent="0.25">
      <c r="A44" s="43"/>
      <c r="B44" s="38"/>
      <c r="C44" s="3" t="s">
        <v>19</v>
      </c>
      <c r="D44" s="4" t="s">
        <v>26</v>
      </c>
      <c r="E44" s="8">
        <v>15</v>
      </c>
      <c r="F44" s="9"/>
      <c r="G44" s="7"/>
      <c r="H44" s="7"/>
      <c r="I44" s="7"/>
      <c r="J44" s="7"/>
      <c r="K44" s="7"/>
      <c r="L44" s="37"/>
    </row>
    <row r="45" spans="1:12" x14ac:dyDescent="0.25">
      <c r="A45" s="43"/>
      <c r="B45" s="38"/>
      <c r="C45" s="3" t="s">
        <v>19</v>
      </c>
      <c r="D45" s="4" t="s">
        <v>21</v>
      </c>
      <c r="E45" s="8">
        <v>14</v>
      </c>
      <c r="F45" s="9"/>
      <c r="G45" s="7"/>
      <c r="H45" s="7"/>
      <c r="I45" s="7"/>
      <c r="J45" s="7"/>
      <c r="K45" s="7"/>
      <c r="L45" s="37"/>
    </row>
    <row r="46" spans="1:12" x14ac:dyDescent="0.25">
      <c r="A46" s="43"/>
      <c r="B46" s="38"/>
      <c r="C46" s="3" t="s">
        <v>19</v>
      </c>
      <c r="D46" s="4" t="s">
        <v>18</v>
      </c>
      <c r="E46" s="8">
        <v>11</v>
      </c>
      <c r="F46" s="17">
        <v>18</v>
      </c>
      <c r="G46" s="6"/>
      <c r="H46" s="7"/>
      <c r="I46" s="7"/>
      <c r="J46" s="7"/>
      <c r="K46" s="7"/>
      <c r="L46" s="37"/>
    </row>
    <row r="47" spans="1:12" x14ac:dyDescent="0.25">
      <c r="A47" s="43"/>
      <c r="B47" s="38"/>
      <c r="C47" s="3" t="s">
        <v>19</v>
      </c>
      <c r="D47" s="4" t="s">
        <v>13</v>
      </c>
      <c r="E47" s="8">
        <v>248</v>
      </c>
      <c r="F47" s="17">
        <v>413</v>
      </c>
      <c r="G47" s="6"/>
      <c r="H47" s="7"/>
      <c r="I47" s="7"/>
      <c r="J47" s="7"/>
      <c r="K47" s="7"/>
      <c r="L47" s="37"/>
    </row>
    <row r="48" spans="1:12" x14ac:dyDescent="0.25">
      <c r="A48" s="43"/>
      <c r="B48" s="38"/>
      <c r="C48" s="3" t="s">
        <v>19</v>
      </c>
      <c r="D48" s="4" t="s">
        <v>14</v>
      </c>
      <c r="E48" s="8">
        <v>163</v>
      </c>
      <c r="F48" s="17">
        <v>296</v>
      </c>
      <c r="G48" s="6"/>
      <c r="H48" s="7"/>
      <c r="I48" s="7"/>
      <c r="J48" s="7"/>
      <c r="K48" s="7"/>
      <c r="L48" s="37"/>
    </row>
    <row r="49" spans="1:12" x14ac:dyDescent="0.25">
      <c r="A49" s="43"/>
      <c r="B49" s="38"/>
      <c r="C49" s="3" t="s">
        <v>19</v>
      </c>
      <c r="D49" s="4" t="s">
        <v>15</v>
      </c>
      <c r="E49" s="8">
        <v>20</v>
      </c>
      <c r="F49" s="9"/>
      <c r="G49" s="7"/>
      <c r="H49" s="7"/>
      <c r="I49" s="7"/>
      <c r="J49" s="7"/>
      <c r="K49" s="7"/>
      <c r="L49" s="37"/>
    </row>
    <row r="50" spans="1:12" x14ac:dyDescent="0.25">
      <c r="A50" s="43"/>
      <c r="B50" s="39"/>
      <c r="C50" s="10"/>
      <c r="D50" s="11" t="s">
        <v>16</v>
      </c>
      <c r="E50" s="12">
        <v>870</v>
      </c>
      <c r="F50" s="12">
        <v>1338</v>
      </c>
      <c r="G50" s="13"/>
      <c r="H50" s="13"/>
      <c r="I50" s="14"/>
      <c r="J50" s="14"/>
      <c r="K50" s="14"/>
      <c r="L50" s="37"/>
    </row>
    <row r="51" spans="1:12" x14ac:dyDescent="0.25">
      <c r="A51" s="43"/>
      <c r="B51" s="38" t="s">
        <v>25</v>
      </c>
      <c r="C51" s="3" t="s">
        <v>17</v>
      </c>
      <c r="D51" s="4" t="s">
        <v>26</v>
      </c>
      <c r="E51" s="8">
        <v>13</v>
      </c>
      <c r="F51" s="9"/>
      <c r="G51" s="7"/>
      <c r="H51" s="7"/>
      <c r="I51" s="7"/>
      <c r="J51" s="7"/>
      <c r="K51" s="7"/>
      <c r="L51" s="37"/>
    </row>
    <row r="52" spans="1:12" x14ac:dyDescent="0.25">
      <c r="A52" s="43"/>
      <c r="B52" s="38"/>
      <c r="C52" s="3" t="s">
        <v>17</v>
      </c>
      <c r="D52" s="4" t="s">
        <v>21</v>
      </c>
      <c r="E52" s="8">
        <v>19</v>
      </c>
      <c r="F52" s="9"/>
      <c r="G52" s="7"/>
      <c r="H52" s="7"/>
      <c r="I52" s="7"/>
      <c r="J52" s="7"/>
      <c r="K52" s="7"/>
      <c r="L52" s="37"/>
    </row>
    <row r="53" spans="1:12" x14ac:dyDescent="0.25">
      <c r="A53" s="43"/>
      <c r="B53" s="38"/>
      <c r="C53" s="3" t="s">
        <v>17</v>
      </c>
      <c r="D53" s="4" t="s">
        <v>18</v>
      </c>
      <c r="E53" s="8">
        <v>34</v>
      </c>
      <c r="F53" s="17">
        <v>57</v>
      </c>
      <c r="G53" s="6"/>
      <c r="H53" s="7"/>
      <c r="I53" s="7"/>
      <c r="J53" s="7"/>
      <c r="K53" s="7"/>
      <c r="L53" s="37"/>
    </row>
    <row r="54" spans="1:12" x14ac:dyDescent="0.25">
      <c r="A54" s="43"/>
      <c r="B54" s="38"/>
      <c r="C54" s="3" t="s">
        <v>17</v>
      </c>
      <c r="D54" s="4" t="s">
        <v>12</v>
      </c>
      <c r="E54" s="8">
        <v>1</v>
      </c>
      <c r="F54" s="17">
        <v>2</v>
      </c>
      <c r="G54" s="6"/>
      <c r="H54" s="7"/>
      <c r="I54" s="7"/>
      <c r="J54" s="7"/>
      <c r="K54" s="7"/>
      <c r="L54" s="37"/>
    </row>
    <row r="55" spans="1:12" x14ac:dyDescent="0.25">
      <c r="A55" s="43"/>
      <c r="B55" s="38"/>
      <c r="C55" s="3" t="s">
        <v>17</v>
      </c>
      <c r="D55" s="4" t="s">
        <v>13</v>
      </c>
      <c r="E55" s="8">
        <v>267</v>
      </c>
      <c r="F55" s="17">
        <v>445</v>
      </c>
      <c r="G55" s="6"/>
      <c r="H55" s="7"/>
      <c r="I55" s="7"/>
      <c r="J55" s="7"/>
      <c r="K55" s="7"/>
      <c r="L55" s="37"/>
    </row>
    <row r="56" spans="1:12" x14ac:dyDescent="0.25">
      <c r="A56" s="43"/>
      <c r="B56" s="38"/>
      <c r="C56" s="3" t="s">
        <v>17</v>
      </c>
      <c r="D56" s="4" t="s">
        <v>14</v>
      </c>
      <c r="E56" s="8">
        <v>194</v>
      </c>
      <c r="F56" s="17">
        <v>353</v>
      </c>
      <c r="G56" s="6"/>
      <c r="H56" s="7"/>
      <c r="I56" s="7"/>
      <c r="J56" s="7"/>
      <c r="K56" s="7"/>
      <c r="L56" s="37"/>
    </row>
    <row r="57" spans="1:12" x14ac:dyDescent="0.25">
      <c r="A57" s="43"/>
      <c r="B57" s="38"/>
      <c r="C57" s="3" t="s">
        <v>17</v>
      </c>
      <c r="D57" s="4" t="s">
        <v>15</v>
      </c>
      <c r="E57" s="8">
        <v>24</v>
      </c>
      <c r="F57" s="9"/>
      <c r="G57" s="7"/>
      <c r="H57" s="7"/>
      <c r="I57" s="7"/>
      <c r="J57" s="7"/>
      <c r="K57" s="7"/>
      <c r="L57" s="37"/>
    </row>
    <row r="58" spans="1:12" x14ac:dyDescent="0.25">
      <c r="A58" s="43"/>
      <c r="B58" s="38"/>
      <c r="C58" s="3" t="s">
        <v>19</v>
      </c>
      <c r="D58" s="4" t="s">
        <v>26</v>
      </c>
      <c r="E58" s="8">
        <v>1</v>
      </c>
      <c r="F58" s="9"/>
      <c r="G58" s="7"/>
      <c r="H58" s="7"/>
      <c r="I58" s="7"/>
      <c r="J58" s="7"/>
      <c r="K58" s="7"/>
      <c r="L58" s="37"/>
    </row>
    <row r="59" spans="1:12" x14ac:dyDescent="0.25">
      <c r="A59" s="43"/>
      <c r="B59" s="38"/>
      <c r="C59" s="3" t="s">
        <v>19</v>
      </c>
      <c r="D59" s="4" t="s">
        <v>21</v>
      </c>
      <c r="E59" s="8">
        <v>4</v>
      </c>
      <c r="F59" s="9"/>
      <c r="G59" s="7"/>
      <c r="H59" s="7"/>
      <c r="I59" s="7"/>
      <c r="J59" s="7"/>
      <c r="K59" s="7"/>
      <c r="L59" s="37"/>
    </row>
    <row r="60" spans="1:12" x14ac:dyDescent="0.25">
      <c r="A60" s="43"/>
      <c r="B60" s="38"/>
      <c r="C60" s="3" t="s">
        <v>19</v>
      </c>
      <c r="D60" s="4" t="s">
        <v>18</v>
      </c>
      <c r="E60" s="8">
        <v>1</v>
      </c>
      <c r="F60" s="17">
        <v>2</v>
      </c>
      <c r="G60" s="6"/>
      <c r="H60" s="7"/>
      <c r="I60" s="7"/>
      <c r="J60" s="7"/>
      <c r="K60" s="7"/>
      <c r="L60" s="37"/>
    </row>
    <row r="61" spans="1:12" x14ac:dyDescent="0.25">
      <c r="A61" s="43"/>
      <c r="B61" s="38"/>
      <c r="C61" s="3" t="s">
        <v>19</v>
      </c>
      <c r="D61" s="4" t="s">
        <v>13</v>
      </c>
      <c r="E61" s="8">
        <v>10</v>
      </c>
      <c r="F61" s="17">
        <v>17</v>
      </c>
      <c r="G61" s="6"/>
      <c r="H61" s="7"/>
      <c r="I61" s="7"/>
      <c r="J61" s="7"/>
      <c r="K61" s="7"/>
      <c r="L61" s="37"/>
    </row>
    <row r="62" spans="1:12" x14ac:dyDescent="0.25">
      <c r="A62" s="43"/>
      <c r="B62" s="38"/>
      <c r="C62" s="3" t="s">
        <v>19</v>
      </c>
      <c r="D62" s="4" t="s">
        <v>14</v>
      </c>
      <c r="E62" s="8">
        <v>7</v>
      </c>
      <c r="F62" s="17">
        <v>13</v>
      </c>
      <c r="G62" s="6"/>
      <c r="H62" s="7"/>
      <c r="I62" s="7"/>
      <c r="J62" s="7"/>
      <c r="K62" s="7"/>
      <c r="L62" s="37"/>
    </row>
    <row r="63" spans="1:12" x14ac:dyDescent="0.25">
      <c r="A63" s="43"/>
      <c r="B63" s="38"/>
      <c r="C63" s="3" t="s">
        <v>19</v>
      </c>
      <c r="D63" s="4" t="s">
        <v>15</v>
      </c>
      <c r="E63" s="8">
        <v>1</v>
      </c>
      <c r="F63" s="9"/>
      <c r="G63" s="7"/>
      <c r="H63" s="7"/>
      <c r="I63" s="7"/>
      <c r="J63" s="7"/>
      <c r="K63" s="7"/>
      <c r="L63" s="37"/>
    </row>
    <row r="64" spans="1:12" x14ac:dyDescent="0.25">
      <c r="A64" s="43"/>
      <c r="B64" s="38"/>
      <c r="C64" s="15" t="s">
        <v>20</v>
      </c>
      <c r="D64" s="4" t="s">
        <v>18</v>
      </c>
      <c r="E64" s="8">
        <v>3</v>
      </c>
      <c r="F64" s="17">
        <v>5</v>
      </c>
      <c r="G64" s="6"/>
      <c r="H64" s="7"/>
      <c r="I64" s="16"/>
      <c r="J64" s="7"/>
      <c r="K64" s="7"/>
      <c r="L64" s="37"/>
    </row>
    <row r="65" spans="1:12" x14ac:dyDescent="0.25">
      <c r="A65" s="43"/>
      <c r="B65" s="38"/>
      <c r="C65" s="15" t="s">
        <v>20</v>
      </c>
      <c r="D65" s="4" t="s">
        <v>13</v>
      </c>
      <c r="E65" s="8">
        <v>6</v>
      </c>
      <c r="F65" s="17">
        <v>10</v>
      </c>
      <c r="G65" s="6"/>
      <c r="H65" s="7"/>
      <c r="I65" s="16"/>
      <c r="J65" s="7"/>
      <c r="K65" s="7"/>
      <c r="L65" s="37"/>
    </row>
    <row r="66" spans="1:12" x14ac:dyDescent="0.25">
      <c r="A66" s="43"/>
      <c r="B66" s="38"/>
      <c r="C66" s="15" t="s">
        <v>20</v>
      </c>
      <c r="D66" s="4" t="s">
        <v>14</v>
      </c>
      <c r="E66" s="8">
        <v>4</v>
      </c>
      <c r="F66" s="17">
        <v>7</v>
      </c>
      <c r="G66" s="6"/>
      <c r="H66" s="7"/>
      <c r="I66" s="16"/>
      <c r="J66" s="7"/>
      <c r="K66" s="7"/>
      <c r="L66" s="37"/>
    </row>
    <row r="67" spans="1:12" x14ac:dyDescent="0.25">
      <c r="A67" s="43"/>
      <c r="B67" s="39"/>
      <c r="C67" s="10"/>
      <c r="D67" s="11" t="s">
        <v>16</v>
      </c>
      <c r="E67" s="12">
        <v>589</v>
      </c>
      <c r="F67" s="12">
        <v>911</v>
      </c>
      <c r="G67" s="13"/>
      <c r="H67" s="13"/>
      <c r="I67" s="14"/>
      <c r="J67" s="14"/>
      <c r="K67" s="14"/>
      <c r="L67" s="37"/>
    </row>
    <row r="68" spans="1:12" x14ac:dyDescent="0.25">
      <c r="A68" s="40"/>
      <c r="B68" s="25"/>
      <c r="C68" s="10"/>
      <c r="D68" s="11" t="s">
        <v>44</v>
      </c>
      <c r="E68" s="12">
        <f>E67+E50+E37+E20</f>
        <v>3111</v>
      </c>
      <c r="F68" s="12">
        <f>F67+F50+F37+F20</f>
        <v>3846</v>
      </c>
      <c r="G68" s="13"/>
      <c r="H68" s="13"/>
      <c r="I68" s="14"/>
      <c r="J68" s="14"/>
      <c r="K68" s="14"/>
      <c r="L68" s="26"/>
    </row>
    <row r="1872" spans="2:6" x14ac:dyDescent="0.25">
      <c r="B1872" s="20"/>
      <c r="E1872" s="18"/>
      <c r="F1872" s="22"/>
    </row>
  </sheetData>
  <autoFilter ref="B2:K68"/>
  <mergeCells count="7">
    <mergeCell ref="D1:F1"/>
    <mergeCell ref="A3:A68"/>
    <mergeCell ref="B3:B20"/>
    <mergeCell ref="L3:L67"/>
    <mergeCell ref="B21:B37"/>
    <mergeCell ref="B38:B50"/>
    <mergeCell ref="B51:B67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topLeftCell="A2" workbookViewId="0">
      <selection activeCell="L23" sqref="L23"/>
    </sheetView>
  </sheetViews>
  <sheetFormatPr defaultRowHeight="15" x14ac:dyDescent="0.25"/>
  <cols>
    <col min="3" max="3" width="10.42578125" customWidth="1"/>
  </cols>
  <sheetData>
    <row r="4" spans="2:8" x14ac:dyDescent="0.25">
      <c r="B4" s="28"/>
      <c r="C4" s="45" t="s">
        <v>35</v>
      </c>
      <c r="D4" s="45"/>
      <c r="E4" s="45"/>
      <c r="F4" s="45"/>
      <c r="G4" s="45"/>
      <c r="H4" s="28"/>
    </row>
    <row r="5" spans="2:8" x14ac:dyDescent="0.25">
      <c r="B5" s="28"/>
      <c r="C5" s="45" t="s">
        <v>36</v>
      </c>
      <c r="D5" s="45"/>
      <c r="E5" s="45"/>
      <c r="F5" s="45"/>
      <c r="G5" s="45"/>
      <c r="H5" s="28"/>
    </row>
    <row r="6" spans="2:8" x14ac:dyDescent="0.25">
      <c r="B6" s="28"/>
      <c r="C6" s="29"/>
      <c r="D6" s="29"/>
      <c r="E6" s="29"/>
      <c r="F6" s="29"/>
      <c r="G6" s="29"/>
      <c r="H6" s="28"/>
    </row>
    <row r="7" spans="2:8" x14ac:dyDescent="0.25">
      <c r="B7" s="28"/>
      <c r="C7" s="45" t="s">
        <v>42</v>
      </c>
      <c r="D7" s="45"/>
      <c r="E7" s="45"/>
      <c r="F7" s="45"/>
      <c r="G7" s="45"/>
      <c r="H7" s="28"/>
    </row>
    <row r="12" spans="2:8" x14ac:dyDescent="0.25">
      <c r="B12" s="44" t="s">
        <v>37</v>
      </c>
      <c r="C12" s="44" t="s">
        <v>38</v>
      </c>
      <c r="D12" s="44" t="s">
        <v>39</v>
      </c>
      <c r="E12" s="44"/>
      <c r="F12" s="44"/>
      <c r="G12" s="44"/>
      <c r="H12" s="44" t="s">
        <v>40</v>
      </c>
    </row>
    <row r="13" spans="2:8" ht="25.5" customHeight="1" x14ac:dyDescent="0.25">
      <c r="B13" s="44"/>
      <c r="C13" s="44"/>
      <c r="D13" s="30" t="s">
        <v>30</v>
      </c>
      <c r="E13" s="30" t="s">
        <v>31</v>
      </c>
      <c r="F13" s="30" t="s">
        <v>32</v>
      </c>
      <c r="G13" s="30" t="s">
        <v>33</v>
      </c>
      <c r="H13" s="44"/>
    </row>
    <row r="14" spans="2:8" ht="45" x14ac:dyDescent="0.25">
      <c r="B14" s="36" t="s">
        <v>45</v>
      </c>
      <c r="C14" s="32" t="s">
        <v>41</v>
      </c>
      <c r="D14" s="31">
        <v>778</v>
      </c>
      <c r="E14" s="33">
        <v>778</v>
      </c>
      <c r="F14" s="31">
        <v>778</v>
      </c>
      <c r="G14" s="33">
        <v>777</v>
      </c>
      <c r="H14" s="34">
        <v>3111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2022-11-01T07:19:00Z</cp:lastPrinted>
  <dcterms:created xsi:type="dcterms:W3CDTF">2019-10-11T07:43:52Z</dcterms:created>
  <dcterms:modified xsi:type="dcterms:W3CDTF">2022-11-15T07:57:19Z</dcterms:modified>
</cp:coreProperties>
</file>