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Прил 1" sheetId="4" r:id="rId1"/>
    <sheet name="Прил 2" sheetId="6" r:id="rId2"/>
    <sheet name="Прил 3" sheetId="5" r:id="rId3"/>
  </sheets>
  <definedNames>
    <definedName name="_xlnm._FilterDatabase" localSheetId="0" hidden="1">'Прил 1'!$A$2:$L$99</definedName>
    <definedName name="_xlnm._FilterDatabase" localSheetId="1" hidden="1">'Прил 2'!$B$2:$K$99</definedName>
  </definedNames>
  <calcPr calcId="145621"/>
</workbook>
</file>

<file path=xl/calcChain.xml><?xml version="1.0" encoding="utf-8"?>
<calcChain xmlns="http://schemas.openxmlformats.org/spreadsheetml/2006/main">
  <c r="F99" i="6" l="1"/>
  <c r="E99" i="6"/>
  <c r="I94" i="4" l="1"/>
  <c r="K94" i="4" s="1"/>
  <c r="I91" i="4"/>
  <c r="K91" i="4" s="1"/>
  <c r="I90" i="4"/>
  <c r="K90" i="4" s="1"/>
  <c r="I89" i="4"/>
  <c r="K89" i="4" s="1"/>
  <c r="I88" i="4"/>
  <c r="K88" i="4" s="1"/>
  <c r="I87" i="4"/>
  <c r="K87" i="4" s="1"/>
  <c r="I86" i="4"/>
  <c r="K86" i="4" s="1"/>
  <c r="I82" i="4"/>
  <c r="K82" i="4" s="1"/>
  <c r="I81" i="4"/>
  <c r="K81" i="4" s="1"/>
  <c r="I80" i="4"/>
  <c r="K80" i="4" s="1"/>
  <c r="I79" i="4"/>
  <c r="K79" i="4" s="1"/>
  <c r="I76" i="4"/>
  <c r="K76" i="4" s="1"/>
  <c r="I75" i="4"/>
  <c r="K75" i="4" s="1"/>
  <c r="I74" i="4"/>
  <c r="K74" i="4" s="1"/>
  <c r="I73" i="4"/>
  <c r="K73" i="4" s="1"/>
  <c r="I72" i="4"/>
  <c r="K72" i="4" s="1"/>
  <c r="I67" i="4"/>
  <c r="K67" i="4" s="1"/>
  <c r="I66" i="4"/>
  <c r="K66" i="4" s="1"/>
  <c r="I63" i="4"/>
  <c r="K63" i="4" s="1"/>
  <c r="I62" i="4"/>
  <c r="K62" i="4" s="1"/>
  <c r="I55" i="4"/>
  <c r="K55" i="4" s="1"/>
  <c r="I54" i="4"/>
  <c r="K54" i="4" s="1"/>
  <c r="I53" i="4"/>
  <c r="K53" i="4" s="1"/>
  <c r="I49" i="4"/>
  <c r="K49" i="4" s="1"/>
  <c r="I48" i="4"/>
  <c r="K48" i="4" s="1"/>
  <c r="I47" i="4"/>
  <c r="K47" i="4" s="1"/>
  <c r="I46" i="4"/>
  <c r="K46" i="4" s="1"/>
  <c r="I42" i="4"/>
  <c r="K42" i="4" s="1"/>
  <c r="I38" i="4"/>
  <c r="K38" i="4" s="1"/>
  <c r="I37" i="4"/>
  <c r="K37" i="4" s="1"/>
  <c r="I36" i="4"/>
  <c r="K36" i="4" s="1"/>
  <c r="I33" i="4"/>
  <c r="K33" i="4" s="1"/>
  <c r="I32" i="4"/>
  <c r="K32" i="4" s="1"/>
  <c r="I31" i="4"/>
  <c r="K31" i="4" s="1"/>
  <c r="I27" i="4"/>
  <c r="K27" i="4" s="1"/>
  <c r="I26" i="4"/>
  <c r="K26" i="4" s="1"/>
  <c r="I25" i="4"/>
  <c r="K25" i="4" s="1"/>
  <c r="I24" i="4"/>
  <c r="K24" i="4" s="1"/>
  <c r="I20" i="4"/>
  <c r="K20" i="4" s="1"/>
  <c r="I19" i="4"/>
  <c r="K19" i="4" s="1"/>
  <c r="I18" i="4"/>
  <c r="K18" i="4" s="1"/>
  <c r="I17" i="4"/>
  <c r="K17" i="4" s="1"/>
  <c r="I16" i="4"/>
  <c r="K16" i="4" s="1"/>
  <c r="I14" i="4"/>
  <c r="K14" i="4" s="1"/>
  <c r="I10" i="4"/>
  <c r="K10" i="4" s="1"/>
  <c r="I9" i="4"/>
  <c r="K9" i="4" s="1"/>
  <c r="I8" i="4"/>
  <c r="K8" i="4" s="1"/>
  <c r="I4" i="4"/>
  <c r="K4" i="4" s="1"/>
  <c r="I3" i="4"/>
  <c r="K3" i="4" s="1"/>
  <c r="J97" i="4"/>
  <c r="K97" i="4" s="1"/>
  <c r="J96" i="4"/>
  <c r="K96" i="4" s="1"/>
  <c r="J95" i="4"/>
  <c r="K95" i="4" s="1"/>
  <c r="J93" i="4"/>
  <c r="K93" i="4" s="1"/>
  <c r="J92" i="4"/>
  <c r="K92" i="4" s="1"/>
  <c r="J85" i="4"/>
  <c r="K85" i="4" s="1"/>
  <c r="J84" i="4"/>
  <c r="K84" i="4" s="1"/>
  <c r="J83" i="4"/>
  <c r="K83" i="4" s="1"/>
  <c r="J78" i="4"/>
  <c r="K78" i="4" s="1"/>
  <c r="J77" i="4"/>
  <c r="K77" i="4" s="1"/>
  <c r="J70" i="4"/>
  <c r="K70" i="4" s="1"/>
  <c r="J69" i="4"/>
  <c r="K69" i="4" s="1"/>
  <c r="J68" i="4"/>
  <c r="K68" i="4" s="1"/>
  <c r="J65" i="4"/>
  <c r="K65" i="4" s="1"/>
  <c r="J64" i="4"/>
  <c r="K64" i="4" s="1"/>
  <c r="J61" i="4"/>
  <c r="K61" i="4" s="1"/>
  <c r="J60" i="4"/>
  <c r="K60" i="4" s="1"/>
  <c r="J59" i="4"/>
  <c r="K59" i="4" s="1"/>
  <c r="J58" i="4"/>
  <c r="K58" i="4" s="1"/>
  <c r="J57" i="4"/>
  <c r="K57" i="4" s="1"/>
  <c r="J56" i="4"/>
  <c r="K56" i="4" s="1"/>
  <c r="J52" i="4"/>
  <c r="K52" i="4" s="1"/>
  <c r="J51" i="4"/>
  <c r="K51" i="4" s="1"/>
  <c r="J50" i="4"/>
  <c r="K50" i="4" s="1"/>
  <c r="J44" i="4"/>
  <c r="K44" i="4" s="1"/>
  <c r="J43" i="4"/>
  <c r="K43" i="4" s="1"/>
  <c r="J41" i="4"/>
  <c r="K41" i="4" s="1"/>
  <c r="J40" i="4"/>
  <c r="K40" i="4" s="1"/>
  <c r="J39" i="4"/>
  <c r="K39" i="4" s="1"/>
  <c r="J35" i="4"/>
  <c r="K35" i="4" s="1"/>
  <c r="J34" i="4"/>
  <c r="K34" i="4" s="1"/>
  <c r="J30" i="4"/>
  <c r="K30" i="4" s="1"/>
  <c r="J29" i="4"/>
  <c r="K29" i="4" s="1"/>
  <c r="J28" i="4"/>
  <c r="K28" i="4" s="1"/>
  <c r="J23" i="4"/>
  <c r="K23" i="4" s="1"/>
  <c r="J22" i="4"/>
  <c r="K22" i="4" s="1"/>
  <c r="J21" i="4"/>
  <c r="K21" i="4" s="1"/>
  <c r="J13" i="4"/>
  <c r="K13" i="4" s="1"/>
  <c r="J12" i="4"/>
  <c r="K12" i="4" s="1"/>
  <c r="J11" i="4"/>
  <c r="K11" i="4" s="1"/>
  <c r="J7" i="4"/>
  <c r="K7" i="4" s="1"/>
  <c r="J6" i="4"/>
  <c r="K6" i="4" s="1"/>
  <c r="J5" i="4"/>
  <c r="K5" i="4" s="1"/>
  <c r="K98" i="4" l="1"/>
  <c r="K45" i="4"/>
  <c r="K71" i="4"/>
  <c r="K15" i="4"/>
  <c r="K99" i="4" l="1"/>
  <c r="F99" i="4" l="1"/>
  <c r="E99" i="4"/>
</calcChain>
</file>

<file path=xl/sharedStrings.xml><?xml version="1.0" encoding="utf-8"?>
<sst xmlns="http://schemas.openxmlformats.org/spreadsheetml/2006/main" count="427" uniqueCount="50">
  <si>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</si>
  <si>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</si>
  <si>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</si>
  <si>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</si>
  <si>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</si>
  <si>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</si>
  <si>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</si>
  <si>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</si>
  <si>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</si>
  <si>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</si>
  <si>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Фурнир</t>
  </si>
  <si>
    <t>Траверси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</si>
  <si>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</si>
  <si>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</si>
  <si>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</si>
  <si>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</si>
  <si>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</si>
  <si>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</si>
  <si>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</si>
  <si>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</si>
  <si>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Габър</t>
  </si>
  <si>
    <t>Липа</t>
  </si>
  <si>
    <t>Бук</t>
  </si>
  <si>
    <t>Ч.бор</t>
  </si>
  <si>
    <t>Б.бор</t>
  </si>
  <si>
    <t>Трупи за бичене до 29 см.</t>
  </si>
  <si>
    <t>244 е</t>
  </si>
  <si>
    <t>1220 и</t>
  </si>
  <si>
    <t>224 в</t>
  </si>
  <si>
    <t>132 ж</t>
  </si>
  <si>
    <t>Трупи за бичене над 30 см.</t>
  </si>
  <si>
    <t>Трупи за бичене над 50 см.</t>
  </si>
  <si>
    <t xml:space="preserve">ПРИЛОЖЕНИЕ № 1 </t>
  </si>
  <si>
    <t>Обект</t>
  </si>
  <si>
    <t>I</t>
  </si>
  <si>
    <t>II</t>
  </si>
  <si>
    <t>III</t>
  </si>
  <si>
    <t>IV</t>
  </si>
  <si>
    <t>Гарнция за участие лв.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</si>
  <si>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</si>
  <si>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</si>
  <si>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</si>
  <si>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</si>
  <si>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</si>
  <si>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</si>
  <si>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1220 и, 224 в, 132 ж, 244 е</t>
  </si>
  <si>
    <t>График за покупка на дървесина по тримесечия</t>
  </si>
  <si>
    <t xml:space="preserve">ПРИЛОЖЕНИЕ № 2 </t>
  </si>
  <si>
    <t>Всичко за обект 3-1-2023</t>
  </si>
  <si>
    <t>3-1-2023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</si>
</sst>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right" vertical="top"/>
    </xf>
    <xf numFmtId="0" fontId="2" fillId="0" borderId="1" xfId="1" applyFont="1" applyBorder="1"/>
    <xf numFmtId="2" fontId="2" fillId="0" borderId="1" xfId="1" applyNumberFormat="1" applyFont="1" applyBorder="1"/>
    <xf numFmtId="0" fontId="2" fillId="0" borderId="2" xfId="1" applyNumberFormat="1" applyFont="1" applyFill="1" applyBorder="1" applyAlignment="1" applyProtection="1">
      <alignment horizontal="right" vertical="top"/>
    </xf>
    <xf numFmtId="1" fontId="2" fillId="0" borderId="2" xfId="1" applyNumberFormat="1" applyFont="1" applyFill="1" applyBorder="1" applyAlignment="1" applyProtection="1">
      <alignment horizontal="right" vertical="top"/>
    </xf>
    <xf numFmtId="0" fontId="2" fillId="2" borderId="3" xfId="1" applyNumberFormat="1" applyFont="1" applyFill="1" applyBorder="1" applyAlignment="1" applyProtection="1">
      <alignment horizontal="left" vertical="top"/>
    </xf>
    <xf numFmtId="0" fontId="3" fillId="2" borderId="2" xfId="1" applyFont="1" applyFill="1" applyBorder="1" applyAlignment="1">
      <alignment horizontal="right"/>
    </xf>
    <xf numFmtId="1" fontId="3" fillId="2" borderId="2" xfId="1" applyNumberFormat="1" applyFont="1" applyFill="1" applyBorder="1" applyAlignment="1" applyProtection="1">
      <alignment horizontal="right"/>
    </xf>
    <xf numFmtId="0" fontId="2" fillId="2" borderId="1" xfId="1" applyFont="1" applyFill="1" applyBorder="1"/>
    <xf numFmtId="2" fontId="3" fillId="2" borderId="2" xfId="1" applyNumberFormat="1" applyFont="1" applyFill="1" applyBorder="1" applyAlignment="1" applyProtection="1">
      <alignment horizontal="right"/>
    </xf>
    <xf numFmtId="1" fontId="2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2" fillId="0" borderId="0" xfId="1" applyFont="1"/>
    <xf numFmtId="0" fontId="5" fillId="0" borderId="0" xfId="0" applyFont="1"/>
    <xf numFmtId="0" fontId="2" fillId="0" borderId="0" xfId="0" applyFont="1"/>
    <xf numFmtId="0" fontId="4" fillId="0" borderId="0" xfId="0" applyFont="1"/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3">
    <cellStyle name="Запетая 2" xfId="2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3"/>
  <sheetViews>
    <sheetView tabSelected="1" workbookViewId="0">
      <selection activeCell="Q6" sqref="Q6"/>
    </sheetView>
  </sheetViews>
  <sheetFormatPr defaultRowHeight="15.75" x14ac:dyDescent="0.25"/>
  <cols>
    <col min="1" max="1" width="10.140625" style="18" bestFit="1" customWidth="1"/>
    <col min="2" max="2" width="10.85546875" style="19" customWidth="1"/>
    <col min="3" max="3" width="11.140625" style="18" customWidth="1"/>
    <col min="4" max="4" width="45.85546875" style="18" customWidth="1"/>
    <col min="5" max="5" width="12.28515625" style="18" customWidth="1"/>
    <col min="6" max="6" width="11.85546875" style="18" customWidth="1"/>
    <col min="7" max="7" width="10.42578125" style="18" customWidth="1"/>
    <col min="8" max="8" width="10" style="18" customWidth="1"/>
    <col min="9" max="9" width="10.5703125" style="18" customWidth="1"/>
    <col min="10" max="10" width="10.140625" style="18" customWidth="1"/>
    <col min="11" max="12" width="12" style="18" customWidth="1"/>
    <col min="13" max="16384" width="9.140625" style="18"/>
  </cols>
  <sheetData>
    <row r="1" spans="1:12" x14ac:dyDescent="0.25">
      <c r="B1" s="17"/>
      <c r="C1" s="17"/>
      <c r="D1" s="36" t="s">
        <v>32</v>
      </c>
      <c r="E1" s="36"/>
      <c r="F1" s="36"/>
      <c r="G1" s="17"/>
      <c r="H1" s="17"/>
      <c r="I1" s="17"/>
      <c r="J1" s="17"/>
      <c r="K1" s="17"/>
    </row>
    <row r="2" spans="1:12" ht="78.75" x14ac:dyDescent="0.25">
      <c r="A2" s="31" t="s">
        <v>33</v>
      </c>
      <c r="B2" s="21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2" t="s">
        <v>38</v>
      </c>
    </row>
    <row r="3" spans="1:12" x14ac:dyDescent="0.25">
      <c r="A3" s="33" t="s">
        <v>49</v>
      </c>
      <c r="B3" s="34" t="s">
        <v>27</v>
      </c>
      <c r="C3" s="3" t="s">
        <v>23</v>
      </c>
      <c r="D3" s="4" t="s">
        <v>30</v>
      </c>
      <c r="E3" s="8">
        <v>35</v>
      </c>
      <c r="F3" s="9"/>
      <c r="G3" s="7">
        <v>120</v>
      </c>
      <c r="H3" s="7"/>
      <c r="I3" s="7">
        <f>E3*G3</f>
        <v>4200</v>
      </c>
      <c r="J3" s="7"/>
      <c r="K3" s="7">
        <f>I3</f>
        <v>4200</v>
      </c>
      <c r="L3" s="37"/>
    </row>
    <row r="4" spans="1:12" x14ac:dyDescent="0.25">
      <c r="A4" s="33"/>
      <c r="B4" s="34"/>
      <c r="C4" s="3" t="s">
        <v>23</v>
      </c>
      <c r="D4" s="4" t="s">
        <v>25</v>
      </c>
      <c r="E4" s="8">
        <v>36</v>
      </c>
      <c r="F4" s="9"/>
      <c r="G4" s="7">
        <v>115</v>
      </c>
      <c r="H4" s="7"/>
      <c r="I4" s="7">
        <f>E4*G4</f>
        <v>4140</v>
      </c>
      <c r="J4" s="7"/>
      <c r="K4" s="7">
        <f>I4</f>
        <v>4140</v>
      </c>
      <c r="L4" s="37"/>
    </row>
    <row r="5" spans="1:12" x14ac:dyDescent="0.25">
      <c r="A5" s="33"/>
      <c r="B5" s="34"/>
      <c r="C5" s="3" t="s">
        <v>23</v>
      </c>
      <c r="D5" s="4" t="s">
        <v>18</v>
      </c>
      <c r="E5" s="8">
        <v>23</v>
      </c>
      <c r="F5" s="9">
        <v>35</v>
      </c>
      <c r="G5" s="6"/>
      <c r="H5" s="7">
        <v>55</v>
      </c>
      <c r="I5" s="7"/>
      <c r="J5" s="7">
        <f>F5*H5</f>
        <v>1925</v>
      </c>
      <c r="K5" s="7">
        <f>J5</f>
        <v>1925</v>
      </c>
      <c r="L5" s="37"/>
    </row>
    <row r="6" spans="1:12" x14ac:dyDescent="0.25">
      <c r="A6" s="33"/>
      <c r="B6" s="34"/>
      <c r="C6" s="3" t="s">
        <v>23</v>
      </c>
      <c r="D6" s="4" t="s">
        <v>13</v>
      </c>
      <c r="E6" s="8">
        <v>230</v>
      </c>
      <c r="F6" s="9">
        <v>354</v>
      </c>
      <c r="G6" s="6"/>
      <c r="H6" s="7">
        <v>55</v>
      </c>
      <c r="I6" s="7"/>
      <c r="J6" s="7">
        <f t="shared" ref="J6:J7" si="0">F6*H6</f>
        <v>19470</v>
      </c>
      <c r="K6" s="7">
        <f t="shared" ref="K6:K7" si="1">J6</f>
        <v>19470</v>
      </c>
      <c r="L6" s="37"/>
    </row>
    <row r="7" spans="1:12" x14ac:dyDescent="0.25">
      <c r="A7" s="33"/>
      <c r="B7" s="34"/>
      <c r="C7" s="3" t="s">
        <v>23</v>
      </c>
      <c r="D7" s="4" t="s">
        <v>14</v>
      </c>
      <c r="E7" s="8">
        <v>38</v>
      </c>
      <c r="F7" s="9">
        <v>63</v>
      </c>
      <c r="G7" s="6"/>
      <c r="H7" s="7">
        <v>55</v>
      </c>
      <c r="I7" s="7"/>
      <c r="J7" s="7">
        <f t="shared" si="0"/>
        <v>3465</v>
      </c>
      <c r="K7" s="7">
        <f t="shared" si="1"/>
        <v>3465</v>
      </c>
      <c r="L7" s="37"/>
    </row>
    <row r="8" spans="1:12" x14ac:dyDescent="0.25">
      <c r="A8" s="33"/>
      <c r="B8" s="34"/>
      <c r="C8" s="3" t="s">
        <v>23</v>
      </c>
      <c r="D8" s="4" t="s">
        <v>15</v>
      </c>
      <c r="E8" s="8">
        <v>1</v>
      </c>
      <c r="F8" s="9"/>
      <c r="G8" s="7">
        <v>95</v>
      </c>
      <c r="H8" s="7"/>
      <c r="I8" s="7">
        <f t="shared" ref="I8:I10" si="2">E8*G8</f>
        <v>95</v>
      </c>
      <c r="J8" s="7"/>
      <c r="K8" s="7">
        <f t="shared" ref="K8:K10" si="3">I8</f>
        <v>95</v>
      </c>
      <c r="L8" s="37"/>
    </row>
    <row r="9" spans="1:12" x14ac:dyDescent="0.25">
      <c r="A9" s="33"/>
      <c r="B9" s="34"/>
      <c r="C9" s="3" t="s">
        <v>24</v>
      </c>
      <c r="D9" s="4" t="s">
        <v>30</v>
      </c>
      <c r="E9" s="8">
        <v>27</v>
      </c>
      <c r="F9" s="9"/>
      <c r="G9" s="7">
        <v>120</v>
      </c>
      <c r="H9" s="7"/>
      <c r="I9" s="7">
        <f t="shared" si="2"/>
        <v>3240</v>
      </c>
      <c r="J9" s="7"/>
      <c r="K9" s="7">
        <f t="shared" si="3"/>
        <v>3240</v>
      </c>
      <c r="L9" s="37"/>
    </row>
    <row r="10" spans="1:12" x14ac:dyDescent="0.25">
      <c r="A10" s="33"/>
      <c r="B10" s="34"/>
      <c r="C10" s="3" t="s">
        <v>24</v>
      </c>
      <c r="D10" s="4" t="s">
        <v>25</v>
      </c>
      <c r="E10" s="8">
        <v>70</v>
      </c>
      <c r="F10" s="9"/>
      <c r="G10" s="7">
        <v>115</v>
      </c>
      <c r="H10" s="7"/>
      <c r="I10" s="7">
        <f t="shared" si="2"/>
        <v>8050</v>
      </c>
      <c r="J10" s="7"/>
      <c r="K10" s="7">
        <f t="shared" si="3"/>
        <v>8050</v>
      </c>
      <c r="L10" s="37"/>
    </row>
    <row r="11" spans="1:12" x14ac:dyDescent="0.25">
      <c r="A11" s="33"/>
      <c r="B11" s="34"/>
      <c r="C11" s="3" t="s">
        <v>24</v>
      </c>
      <c r="D11" s="4" t="s">
        <v>18</v>
      </c>
      <c r="E11" s="8">
        <v>41</v>
      </c>
      <c r="F11" s="9">
        <v>63</v>
      </c>
      <c r="G11" s="6"/>
      <c r="H11" s="7">
        <v>55</v>
      </c>
      <c r="I11" s="7"/>
      <c r="J11" s="7">
        <f t="shared" ref="J11:J13" si="4">F11*H11</f>
        <v>3465</v>
      </c>
      <c r="K11" s="7">
        <f t="shared" ref="K11:K13" si="5">J11</f>
        <v>3465</v>
      </c>
      <c r="L11" s="37"/>
    </row>
    <row r="12" spans="1:12" x14ac:dyDescent="0.25">
      <c r="A12" s="33"/>
      <c r="B12" s="34"/>
      <c r="C12" s="3" t="s">
        <v>24</v>
      </c>
      <c r="D12" s="4" t="s">
        <v>13</v>
      </c>
      <c r="E12" s="8">
        <v>300</v>
      </c>
      <c r="F12" s="9">
        <v>462</v>
      </c>
      <c r="G12" s="6"/>
      <c r="H12" s="7">
        <v>55</v>
      </c>
      <c r="I12" s="7"/>
      <c r="J12" s="7">
        <f t="shared" si="4"/>
        <v>25410</v>
      </c>
      <c r="K12" s="7">
        <f t="shared" si="5"/>
        <v>25410</v>
      </c>
      <c r="L12" s="37"/>
    </row>
    <row r="13" spans="1:12" x14ac:dyDescent="0.25">
      <c r="A13" s="33"/>
      <c r="B13" s="34"/>
      <c r="C13" s="3" t="s">
        <v>24</v>
      </c>
      <c r="D13" s="4" t="s">
        <v>14</v>
      </c>
      <c r="E13" s="8">
        <v>70</v>
      </c>
      <c r="F13" s="9">
        <v>117</v>
      </c>
      <c r="G13" s="6"/>
      <c r="H13" s="7">
        <v>55</v>
      </c>
      <c r="I13" s="7"/>
      <c r="J13" s="7">
        <f t="shared" si="4"/>
        <v>6435</v>
      </c>
      <c r="K13" s="7">
        <f t="shared" si="5"/>
        <v>6435</v>
      </c>
      <c r="L13" s="37"/>
    </row>
    <row r="14" spans="1:12" x14ac:dyDescent="0.25">
      <c r="A14" s="33"/>
      <c r="B14" s="34"/>
      <c r="C14" s="3" t="s">
        <v>24</v>
      </c>
      <c r="D14" s="4" t="s">
        <v>15</v>
      </c>
      <c r="E14" s="8">
        <v>1</v>
      </c>
      <c r="F14" s="9"/>
      <c r="G14" s="7">
        <v>95</v>
      </c>
      <c r="H14" s="7"/>
      <c r="I14" s="7">
        <f>E14*G14</f>
        <v>95</v>
      </c>
      <c r="J14" s="7"/>
      <c r="K14" s="7">
        <f>I14</f>
        <v>95</v>
      </c>
      <c r="L14" s="37"/>
    </row>
    <row r="15" spans="1:12" x14ac:dyDescent="0.25">
      <c r="A15" s="33"/>
      <c r="B15" s="35"/>
      <c r="C15" s="10"/>
      <c r="D15" s="11" t="s">
        <v>16</v>
      </c>
      <c r="E15" s="12">
        <v>872</v>
      </c>
      <c r="F15" s="12">
        <v>1094</v>
      </c>
      <c r="G15" s="13"/>
      <c r="H15" s="13"/>
      <c r="I15" s="14"/>
      <c r="J15" s="14"/>
      <c r="K15" s="14">
        <f>SUM(K3:K14)</f>
        <v>79990</v>
      </c>
      <c r="L15" s="37"/>
    </row>
    <row r="16" spans="1:12" x14ac:dyDescent="0.25">
      <c r="A16" s="33"/>
      <c r="B16" s="34" t="s">
        <v>28</v>
      </c>
      <c r="C16" s="3" t="s">
        <v>17</v>
      </c>
      <c r="D16" s="4" t="s">
        <v>10</v>
      </c>
      <c r="E16" s="8">
        <v>2</v>
      </c>
      <c r="F16" s="8"/>
      <c r="G16" s="7">
        <v>360</v>
      </c>
      <c r="H16" s="6"/>
      <c r="I16" s="7">
        <f t="shared" ref="I16:I20" si="6">E16*G16</f>
        <v>720</v>
      </c>
      <c r="J16" s="7"/>
      <c r="K16" s="7">
        <f t="shared" ref="K16:K20" si="7">I16</f>
        <v>720</v>
      </c>
      <c r="L16" s="37"/>
    </row>
    <row r="17" spans="1:12" x14ac:dyDescent="0.25">
      <c r="A17" s="33"/>
      <c r="B17" s="34"/>
      <c r="C17" s="3" t="s">
        <v>17</v>
      </c>
      <c r="D17" s="4" t="s">
        <v>11</v>
      </c>
      <c r="E17" s="8">
        <v>3</v>
      </c>
      <c r="F17" s="8"/>
      <c r="G17" s="7">
        <v>285</v>
      </c>
      <c r="H17" s="6"/>
      <c r="I17" s="7">
        <f t="shared" si="6"/>
        <v>855</v>
      </c>
      <c r="J17" s="7"/>
      <c r="K17" s="7">
        <f t="shared" si="7"/>
        <v>855</v>
      </c>
      <c r="L17" s="37"/>
    </row>
    <row r="18" spans="1:12" x14ac:dyDescent="0.25">
      <c r="A18" s="33"/>
      <c r="B18" s="34"/>
      <c r="C18" s="3" t="s">
        <v>17</v>
      </c>
      <c r="D18" s="4" t="s">
        <v>31</v>
      </c>
      <c r="E18" s="8">
        <v>3</v>
      </c>
      <c r="F18" s="8"/>
      <c r="G18" s="7">
        <v>250</v>
      </c>
      <c r="H18" s="6"/>
      <c r="I18" s="7">
        <f t="shared" si="6"/>
        <v>750</v>
      </c>
      <c r="J18" s="7"/>
      <c r="K18" s="7">
        <f t="shared" si="7"/>
        <v>750</v>
      </c>
      <c r="L18" s="37"/>
    </row>
    <row r="19" spans="1:12" x14ac:dyDescent="0.25">
      <c r="A19" s="33"/>
      <c r="B19" s="34"/>
      <c r="C19" s="3" t="s">
        <v>17</v>
      </c>
      <c r="D19" s="4" t="s">
        <v>30</v>
      </c>
      <c r="E19" s="8">
        <v>67</v>
      </c>
      <c r="F19" s="8"/>
      <c r="G19" s="7">
        <v>200</v>
      </c>
      <c r="H19" s="6"/>
      <c r="I19" s="7">
        <f t="shared" si="6"/>
        <v>13400</v>
      </c>
      <c r="J19" s="7"/>
      <c r="K19" s="7">
        <f t="shared" si="7"/>
        <v>13400</v>
      </c>
      <c r="L19" s="37"/>
    </row>
    <row r="20" spans="1:12" x14ac:dyDescent="0.25">
      <c r="A20" s="33"/>
      <c r="B20" s="34"/>
      <c r="C20" s="3" t="s">
        <v>17</v>
      </c>
      <c r="D20" s="4" t="s">
        <v>25</v>
      </c>
      <c r="E20" s="8">
        <v>20</v>
      </c>
      <c r="F20" s="8"/>
      <c r="G20" s="7">
        <v>180</v>
      </c>
      <c r="H20" s="6"/>
      <c r="I20" s="7">
        <f t="shared" si="6"/>
        <v>3600</v>
      </c>
      <c r="J20" s="7"/>
      <c r="K20" s="7">
        <f t="shared" si="7"/>
        <v>3600</v>
      </c>
      <c r="L20" s="37"/>
    </row>
    <row r="21" spans="1:12" x14ac:dyDescent="0.25">
      <c r="A21" s="33"/>
      <c r="B21" s="34"/>
      <c r="C21" s="3" t="s">
        <v>17</v>
      </c>
      <c r="D21" s="4" t="s">
        <v>12</v>
      </c>
      <c r="E21" s="8">
        <v>5</v>
      </c>
      <c r="F21" s="15">
        <v>8</v>
      </c>
      <c r="G21" s="6"/>
      <c r="H21" s="7">
        <v>67</v>
      </c>
      <c r="I21" s="7"/>
      <c r="J21" s="7">
        <f t="shared" ref="J21:J23" si="8">F21*H21</f>
        <v>536</v>
      </c>
      <c r="K21" s="7">
        <f t="shared" ref="K21:K23" si="9">J21</f>
        <v>536</v>
      </c>
      <c r="L21" s="37"/>
    </row>
    <row r="22" spans="1:12" x14ac:dyDescent="0.25">
      <c r="A22" s="33"/>
      <c r="B22" s="34"/>
      <c r="C22" s="3" t="s">
        <v>17</v>
      </c>
      <c r="D22" s="4" t="s">
        <v>13</v>
      </c>
      <c r="E22" s="8">
        <v>56</v>
      </c>
      <c r="F22" s="15">
        <v>93</v>
      </c>
      <c r="G22" s="6"/>
      <c r="H22" s="7">
        <v>67</v>
      </c>
      <c r="I22" s="7"/>
      <c r="J22" s="7">
        <f t="shared" si="8"/>
        <v>6231</v>
      </c>
      <c r="K22" s="7">
        <f t="shared" si="9"/>
        <v>6231</v>
      </c>
      <c r="L22" s="37"/>
    </row>
    <row r="23" spans="1:12" x14ac:dyDescent="0.25">
      <c r="A23" s="33"/>
      <c r="B23" s="34"/>
      <c r="C23" s="3" t="s">
        <v>17</v>
      </c>
      <c r="D23" s="4" t="s">
        <v>14</v>
      </c>
      <c r="E23" s="8">
        <v>30</v>
      </c>
      <c r="F23" s="15">
        <v>55</v>
      </c>
      <c r="G23" s="6"/>
      <c r="H23" s="7">
        <v>67</v>
      </c>
      <c r="I23" s="7"/>
      <c r="J23" s="7">
        <f t="shared" si="8"/>
        <v>3685</v>
      </c>
      <c r="K23" s="7">
        <f t="shared" si="9"/>
        <v>3685</v>
      </c>
      <c r="L23" s="37"/>
    </row>
    <row r="24" spans="1:12" x14ac:dyDescent="0.25">
      <c r="A24" s="33"/>
      <c r="B24" s="34"/>
      <c r="C24" s="3" t="s">
        <v>17</v>
      </c>
      <c r="D24" s="4" t="s">
        <v>15</v>
      </c>
      <c r="E24" s="5">
        <v>8</v>
      </c>
      <c r="F24" s="5"/>
      <c r="G24" s="7">
        <v>125</v>
      </c>
      <c r="H24" s="6"/>
      <c r="I24" s="7">
        <f t="shared" ref="I24:I27" si="10">E24*G24</f>
        <v>1000</v>
      </c>
      <c r="J24" s="7"/>
      <c r="K24" s="7">
        <f t="shared" ref="K24:K27" si="11">I24</f>
        <v>1000</v>
      </c>
      <c r="L24" s="37"/>
    </row>
    <row r="25" spans="1:12" x14ac:dyDescent="0.25">
      <c r="A25" s="33"/>
      <c r="B25" s="34"/>
      <c r="C25" s="3" t="s">
        <v>22</v>
      </c>
      <c r="D25" s="4" t="s">
        <v>31</v>
      </c>
      <c r="E25" s="8">
        <v>3</v>
      </c>
      <c r="F25" s="9"/>
      <c r="G25" s="7">
        <v>195</v>
      </c>
      <c r="H25" s="7"/>
      <c r="I25" s="7">
        <f t="shared" si="10"/>
        <v>585</v>
      </c>
      <c r="J25" s="7"/>
      <c r="K25" s="7">
        <f t="shared" si="11"/>
        <v>585</v>
      </c>
      <c r="L25" s="37"/>
    </row>
    <row r="26" spans="1:12" x14ac:dyDescent="0.25">
      <c r="A26" s="33"/>
      <c r="B26" s="34"/>
      <c r="C26" s="3" t="s">
        <v>22</v>
      </c>
      <c r="D26" s="4" t="s">
        <v>30</v>
      </c>
      <c r="E26" s="8">
        <v>54</v>
      </c>
      <c r="F26" s="9"/>
      <c r="G26" s="7">
        <v>155</v>
      </c>
      <c r="H26" s="7"/>
      <c r="I26" s="7">
        <f t="shared" si="10"/>
        <v>8370</v>
      </c>
      <c r="J26" s="7"/>
      <c r="K26" s="7">
        <f t="shared" si="11"/>
        <v>8370</v>
      </c>
      <c r="L26" s="37"/>
    </row>
    <row r="27" spans="1:12" x14ac:dyDescent="0.25">
      <c r="A27" s="33"/>
      <c r="B27" s="34"/>
      <c r="C27" s="3" t="s">
        <v>22</v>
      </c>
      <c r="D27" s="4" t="s">
        <v>25</v>
      </c>
      <c r="E27" s="8">
        <v>20</v>
      </c>
      <c r="F27" s="9"/>
      <c r="G27" s="7">
        <v>145</v>
      </c>
      <c r="H27" s="7"/>
      <c r="I27" s="7">
        <f t="shared" si="10"/>
        <v>2900</v>
      </c>
      <c r="J27" s="7"/>
      <c r="K27" s="7">
        <f t="shared" si="11"/>
        <v>2900</v>
      </c>
      <c r="L27" s="37"/>
    </row>
    <row r="28" spans="1:12" x14ac:dyDescent="0.25">
      <c r="A28" s="33"/>
      <c r="B28" s="34"/>
      <c r="C28" s="3" t="s">
        <v>22</v>
      </c>
      <c r="D28" s="4" t="s">
        <v>12</v>
      </c>
      <c r="E28" s="8">
        <v>4</v>
      </c>
      <c r="F28" s="15">
        <v>7</v>
      </c>
      <c r="G28" s="6"/>
      <c r="H28" s="7">
        <v>67</v>
      </c>
      <c r="I28" s="7"/>
      <c r="J28" s="7">
        <f t="shared" ref="J28:J30" si="12">F28*H28</f>
        <v>469</v>
      </c>
      <c r="K28" s="7">
        <f t="shared" ref="K28:K30" si="13">J28</f>
        <v>469</v>
      </c>
      <c r="L28" s="37"/>
    </row>
    <row r="29" spans="1:12" x14ac:dyDescent="0.25">
      <c r="A29" s="33"/>
      <c r="B29" s="34"/>
      <c r="C29" s="3" t="s">
        <v>22</v>
      </c>
      <c r="D29" s="4" t="s">
        <v>13</v>
      </c>
      <c r="E29" s="8">
        <v>67</v>
      </c>
      <c r="F29" s="15">
        <v>112</v>
      </c>
      <c r="G29" s="6"/>
      <c r="H29" s="7">
        <v>67</v>
      </c>
      <c r="I29" s="7"/>
      <c r="J29" s="7">
        <f t="shared" si="12"/>
        <v>7504</v>
      </c>
      <c r="K29" s="7">
        <f t="shared" si="13"/>
        <v>7504</v>
      </c>
      <c r="L29" s="37"/>
    </row>
    <row r="30" spans="1:12" x14ac:dyDescent="0.25">
      <c r="A30" s="33"/>
      <c r="B30" s="34"/>
      <c r="C30" s="3" t="s">
        <v>22</v>
      </c>
      <c r="D30" s="4" t="s">
        <v>14</v>
      </c>
      <c r="E30" s="8">
        <v>38</v>
      </c>
      <c r="F30" s="15">
        <v>69</v>
      </c>
      <c r="G30" s="6"/>
      <c r="H30" s="7">
        <v>67</v>
      </c>
      <c r="I30" s="7"/>
      <c r="J30" s="7">
        <f t="shared" si="12"/>
        <v>4623</v>
      </c>
      <c r="K30" s="7">
        <f t="shared" si="13"/>
        <v>4623</v>
      </c>
      <c r="L30" s="37"/>
    </row>
    <row r="31" spans="1:12" x14ac:dyDescent="0.25">
      <c r="A31" s="33"/>
      <c r="B31" s="34"/>
      <c r="C31" s="3" t="s">
        <v>22</v>
      </c>
      <c r="D31" s="4" t="s">
        <v>15</v>
      </c>
      <c r="E31" s="8">
        <v>7</v>
      </c>
      <c r="F31" s="9"/>
      <c r="G31" s="7">
        <v>120</v>
      </c>
      <c r="H31" s="7"/>
      <c r="I31" s="7">
        <f t="shared" ref="I31:I33" si="14">E31*G31</f>
        <v>840</v>
      </c>
      <c r="J31" s="7"/>
      <c r="K31" s="7">
        <f t="shared" ref="K31:K33" si="15">I31</f>
        <v>840</v>
      </c>
      <c r="L31" s="37"/>
    </row>
    <row r="32" spans="1:12" x14ac:dyDescent="0.25">
      <c r="A32" s="33"/>
      <c r="B32" s="34"/>
      <c r="C32" s="3" t="s">
        <v>19</v>
      </c>
      <c r="D32" s="4" t="s">
        <v>30</v>
      </c>
      <c r="E32" s="8">
        <v>6</v>
      </c>
      <c r="F32" s="9"/>
      <c r="G32" s="7">
        <v>123</v>
      </c>
      <c r="H32" s="7"/>
      <c r="I32" s="7">
        <f t="shared" si="14"/>
        <v>738</v>
      </c>
      <c r="J32" s="7"/>
      <c r="K32" s="7">
        <f t="shared" si="15"/>
        <v>738</v>
      </c>
      <c r="L32" s="37"/>
    </row>
    <row r="33" spans="1:12" x14ac:dyDescent="0.25">
      <c r="A33" s="33"/>
      <c r="B33" s="34"/>
      <c r="C33" s="3" t="s">
        <v>19</v>
      </c>
      <c r="D33" s="4" t="s">
        <v>25</v>
      </c>
      <c r="E33" s="8">
        <v>2</v>
      </c>
      <c r="F33" s="9"/>
      <c r="G33" s="7">
        <v>123</v>
      </c>
      <c r="H33" s="7"/>
      <c r="I33" s="7">
        <f t="shared" si="14"/>
        <v>246</v>
      </c>
      <c r="J33" s="7"/>
      <c r="K33" s="7">
        <f t="shared" si="15"/>
        <v>246</v>
      </c>
      <c r="L33" s="37"/>
    </row>
    <row r="34" spans="1:12" x14ac:dyDescent="0.25">
      <c r="A34" s="33"/>
      <c r="B34" s="34"/>
      <c r="C34" s="3" t="s">
        <v>19</v>
      </c>
      <c r="D34" s="4" t="s">
        <v>13</v>
      </c>
      <c r="E34" s="8">
        <v>3</v>
      </c>
      <c r="F34" s="15">
        <v>5</v>
      </c>
      <c r="G34" s="6"/>
      <c r="H34" s="7">
        <v>67</v>
      </c>
      <c r="I34" s="7"/>
      <c r="J34" s="7">
        <f t="shared" ref="J34:J35" si="16">F34*H34</f>
        <v>335</v>
      </c>
      <c r="K34" s="7">
        <f t="shared" ref="K34:K35" si="17">J34</f>
        <v>335</v>
      </c>
      <c r="L34" s="37"/>
    </row>
    <row r="35" spans="1:12" x14ac:dyDescent="0.25">
      <c r="A35" s="33"/>
      <c r="B35" s="34"/>
      <c r="C35" s="3" t="s">
        <v>19</v>
      </c>
      <c r="D35" s="4" t="s">
        <v>14</v>
      </c>
      <c r="E35" s="8">
        <v>3</v>
      </c>
      <c r="F35" s="15">
        <v>5</v>
      </c>
      <c r="G35" s="6"/>
      <c r="H35" s="7">
        <v>67</v>
      </c>
      <c r="I35" s="7"/>
      <c r="J35" s="7">
        <f t="shared" si="16"/>
        <v>335</v>
      </c>
      <c r="K35" s="7">
        <f t="shared" si="17"/>
        <v>335</v>
      </c>
      <c r="L35" s="37"/>
    </row>
    <row r="36" spans="1:12" x14ac:dyDescent="0.25">
      <c r="A36" s="33"/>
      <c r="B36" s="34"/>
      <c r="C36" s="3" t="s">
        <v>19</v>
      </c>
      <c r="D36" s="4" t="s">
        <v>15</v>
      </c>
      <c r="E36" s="8">
        <v>1</v>
      </c>
      <c r="F36" s="9"/>
      <c r="G36" s="7">
        <v>121</v>
      </c>
      <c r="H36" s="7"/>
      <c r="I36" s="7">
        <f t="shared" ref="I36:I38" si="18">E36*G36</f>
        <v>121</v>
      </c>
      <c r="J36" s="7"/>
      <c r="K36" s="7">
        <f t="shared" ref="K36:K38" si="19">I36</f>
        <v>121</v>
      </c>
      <c r="L36" s="37"/>
    </row>
    <row r="37" spans="1:12" x14ac:dyDescent="0.25">
      <c r="A37" s="33"/>
      <c r="B37" s="34"/>
      <c r="C37" s="3" t="s">
        <v>20</v>
      </c>
      <c r="D37" s="4" t="s">
        <v>30</v>
      </c>
      <c r="E37" s="8">
        <v>5</v>
      </c>
      <c r="F37" s="9"/>
      <c r="G37" s="7">
        <v>123</v>
      </c>
      <c r="H37" s="7"/>
      <c r="I37" s="7">
        <f t="shared" si="18"/>
        <v>615</v>
      </c>
      <c r="J37" s="7"/>
      <c r="K37" s="7">
        <f t="shared" si="19"/>
        <v>615</v>
      </c>
      <c r="L37" s="37"/>
    </row>
    <row r="38" spans="1:12" x14ac:dyDescent="0.25">
      <c r="A38" s="33"/>
      <c r="B38" s="34"/>
      <c r="C38" s="3" t="s">
        <v>20</v>
      </c>
      <c r="D38" s="4" t="s">
        <v>25</v>
      </c>
      <c r="E38" s="8">
        <v>3</v>
      </c>
      <c r="F38" s="9"/>
      <c r="G38" s="7">
        <v>123</v>
      </c>
      <c r="H38" s="7"/>
      <c r="I38" s="7">
        <f t="shared" si="18"/>
        <v>369</v>
      </c>
      <c r="J38" s="7"/>
      <c r="K38" s="7">
        <f t="shared" si="19"/>
        <v>369</v>
      </c>
      <c r="L38" s="37"/>
    </row>
    <row r="39" spans="1:12" x14ac:dyDescent="0.25">
      <c r="A39" s="33"/>
      <c r="B39" s="34"/>
      <c r="C39" s="3" t="s">
        <v>20</v>
      </c>
      <c r="D39" s="4" t="s">
        <v>12</v>
      </c>
      <c r="E39" s="8">
        <v>1</v>
      </c>
      <c r="F39" s="15">
        <v>2</v>
      </c>
      <c r="G39" s="6"/>
      <c r="H39" s="7">
        <v>67</v>
      </c>
      <c r="I39" s="7"/>
      <c r="J39" s="7">
        <f t="shared" ref="J39:J41" si="20">F39*H39</f>
        <v>134</v>
      </c>
      <c r="K39" s="7">
        <f t="shared" ref="K39:K41" si="21">J39</f>
        <v>134</v>
      </c>
      <c r="L39" s="37"/>
    </row>
    <row r="40" spans="1:12" x14ac:dyDescent="0.25">
      <c r="A40" s="33"/>
      <c r="B40" s="34"/>
      <c r="C40" s="3" t="s">
        <v>20</v>
      </c>
      <c r="D40" s="4" t="s">
        <v>13</v>
      </c>
      <c r="E40" s="8">
        <v>30</v>
      </c>
      <c r="F40" s="15">
        <v>50</v>
      </c>
      <c r="G40" s="6"/>
      <c r="H40" s="7">
        <v>67</v>
      </c>
      <c r="I40" s="7"/>
      <c r="J40" s="7">
        <f t="shared" si="20"/>
        <v>3350</v>
      </c>
      <c r="K40" s="7">
        <f t="shared" si="21"/>
        <v>3350</v>
      </c>
      <c r="L40" s="37"/>
    </row>
    <row r="41" spans="1:12" x14ac:dyDescent="0.25">
      <c r="A41" s="33"/>
      <c r="B41" s="34"/>
      <c r="C41" s="3" t="s">
        <v>20</v>
      </c>
      <c r="D41" s="4" t="s">
        <v>14</v>
      </c>
      <c r="E41" s="8">
        <v>19</v>
      </c>
      <c r="F41" s="15">
        <v>35</v>
      </c>
      <c r="G41" s="6"/>
      <c r="H41" s="7">
        <v>67</v>
      </c>
      <c r="I41" s="7"/>
      <c r="J41" s="7">
        <f t="shared" si="20"/>
        <v>2345</v>
      </c>
      <c r="K41" s="7">
        <f t="shared" si="21"/>
        <v>2345</v>
      </c>
      <c r="L41" s="37"/>
    </row>
    <row r="42" spans="1:12" x14ac:dyDescent="0.25">
      <c r="A42" s="33"/>
      <c r="B42" s="34"/>
      <c r="C42" s="3" t="s">
        <v>21</v>
      </c>
      <c r="D42" s="4" t="s">
        <v>25</v>
      </c>
      <c r="E42" s="8">
        <v>2</v>
      </c>
      <c r="F42" s="9"/>
      <c r="G42" s="7">
        <v>115</v>
      </c>
      <c r="H42" s="7"/>
      <c r="I42" s="7">
        <f>E42*G42</f>
        <v>230</v>
      </c>
      <c r="J42" s="7"/>
      <c r="K42" s="7">
        <f>I42</f>
        <v>230</v>
      </c>
      <c r="L42" s="37"/>
    </row>
    <row r="43" spans="1:12" x14ac:dyDescent="0.25">
      <c r="A43" s="33"/>
      <c r="B43" s="34"/>
      <c r="C43" s="3" t="s">
        <v>21</v>
      </c>
      <c r="D43" s="4" t="s">
        <v>13</v>
      </c>
      <c r="E43" s="8">
        <v>3</v>
      </c>
      <c r="F43" s="15">
        <v>5</v>
      </c>
      <c r="G43" s="6"/>
      <c r="H43" s="7">
        <v>55</v>
      </c>
      <c r="I43" s="7"/>
      <c r="J43" s="7">
        <f t="shared" ref="J43:J44" si="22">F43*H43</f>
        <v>275</v>
      </c>
      <c r="K43" s="7">
        <f t="shared" ref="K43:K44" si="23">J43</f>
        <v>275</v>
      </c>
      <c r="L43" s="37"/>
    </row>
    <row r="44" spans="1:12" x14ac:dyDescent="0.25">
      <c r="A44" s="33"/>
      <c r="B44" s="34"/>
      <c r="C44" s="3" t="s">
        <v>21</v>
      </c>
      <c r="D44" s="4" t="s">
        <v>14</v>
      </c>
      <c r="E44" s="8">
        <v>1</v>
      </c>
      <c r="F44" s="15">
        <v>2</v>
      </c>
      <c r="G44" s="6"/>
      <c r="H44" s="7">
        <v>55</v>
      </c>
      <c r="I44" s="7"/>
      <c r="J44" s="7">
        <f t="shared" si="22"/>
        <v>110</v>
      </c>
      <c r="K44" s="7">
        <f t="shared" si="23"/>
        <v>110</v>
      </c>
      <c r="L44" s="37"/>
    </row>
    <row r="45" spans="1:12" x14ac:dyDescent="0.25">
      <c r="A45" s="33"/>
      <c r="B45" s="35"/>
      <c r="C45" s="10"/>
      <c r="D45" s="11" t="s">
        <v>16</v>
      </c>
      <c r="E45" s="12">
        <v>466</v>
      </c>
      <c r="F45" s="12">
        <v>448</v>
      </c>
      <c r="G45" s="13"/>
      <c r="H45" s="13"/>
      <c r="I45" s="14"/>
      <c r="J45" s="14"/>
      <c r="K45" s="14">
        <f>SUM(K16:K44)</f>
        <v>65271</v>
      </c>
      <c r="L45" s="37"/>
    </row>
    <row r="46" spans="1:12" x14ac:dyDescent="0.25">
      <c r="A46" s="33"/>
      <c r="B46" s="34" t="s">
        <v>29</v>
      </c>
      <c r="C46" s="3" t="s">
        <v>17</v>
      </c>
      <c r="D46" s="4" t="s">
        <v>10</v>
      </c>
      <c r="E46" s="8">
        <v>2</v>
      </c>
      <c r="F46" s="9"/>
      <c r="G46" s="7">
        <v>360</v>
      </c>
      <c r="H46" s="7"/>
      <c r="I46" s="7">
        <f t="shared" ref="I46:I49" si="24">E46*G46</f>
        <v>720</v>
      </c>
      <c r="J46" s="7"/>
      <c r="K46" s="7">
        <f t="shared" ref="K46:K49" si="25">I46</f>
        <v>720</v>
      </c>
      <c r="L46" s="37"/>
    </row>
    <row r="47" spans="1:12" x14ac:dyDescent="0.25">
      <c r="A47" s="33"/>
      <c r="B47" s="34"/>
      <c r="C47" s="3" t="s">
        <v>17</v>
      </c>
      <c r="D47" s="4" t="s">
        <v>11</v>
      </c>
      <c r="E47" s="8">
        <v>4</v>
      </c>
      <c r="F47" s="9"/>
      <c r="G47" s="7">
        <v>285</v>
      </c>
      <c r="H47" s="7"/>
      <c r="I47" s="7">
        <f t="shared" si="24"/>
        <v>1140</v>
      </c>
      <c r="J47" s="7"/>
      <c r="K47" s="7">
        <f t="shared" si="25"/>
        <v>1140</v>
      </c>
      <c r="L47" s="37"/>
    </row>
    <row r="48" spans="1:12" x14ac:dyDescent="0.25">
      <c r="A48" s="33"/>
      <c r="B48" s="34"/>
      <c r="C48" s="3" t="s">
        <v>17</v>
      </c>
      <c r="D48" s="4" t="s">
        <v>30</v>
      </c>
      <c r="E48" s="8">
        <v>79</v>
      </c>
      <c r="F48" s="9"/>
      <c r="G48" s="7">
        <v>200</v>
      </c>
      <c r="H48" s="7"/>
      <c r="I48" s="7">
        <f t="shared" si="24"/>
        <v>15800</v>
      </c>
      <c r="J48" s="7"/>
      <c r="K48" s="7">
        <f t="shared" si="25"/>
        <v>15800</v>
      </c>
      <c r="L48" s="37"/>
    </row>
    <row r="49" spans="1:12" x14ac:dyDescent="0.25">
      <c r="A49" s="33"/>
      <c r="B49" s="34"/>
      <c r="C49" s="3" t="s">
        <v>17</v>
      </c>
      <c r="D49" s="4" t="s">
        <v>25</v>
      </c>
      <c r="E49" s="8">
        <v>23</v>
      </c>
      <c r="F49" s="9"/>
      <c r="G49" s="7">
        <v>180</v>
      </c>
      <c r="H49" s="7"/>
      <c r="I49" s="7">
        <f t="shared" si="24"/>
        <v>4140</v>
      </c>
      <c r="J49" s="7"/>
      <c r="K49" s="7">
        <f t="shared" si="25"/>
        <v>4140</v>
      </c>
      <c r="L49" s="37"/>
    </row>
    <row r="50" spans="1:12" x14ac:dyDescent="0.25">
      <c r="A50" s="33"/>
      <c r="B50" s="34"/>
      <c r="C50" s="3" t="s">
        <v>17</v>
      </c>
      <c r="D50" s="4" t="s">
        <v>12</v>
      </c>
      <c r="E50" s="8">
        <v>10</v>
      </c>
      <c r="F50" s="15">
        <v>17</v>
      </c>
      <c r="G50" s="6"/>
      <c r="H50" s="7">
        <v>67</v>
      </c>
      <c r="I50" s="7"/>
      <c r="J50" s="7">
        <f t="shared" ref="J50:J52" si="26">F50*H50</f>
        <v>1139</v>
      </c>
      <c r="K50" s="7">
        <f t="shared" ref="K50:K52" si="27">J50</f>
        <v>1139</v>
      </c>
      <c r="L50" s="37"/>
    </row>
    <row r="51" spans="1:12" x14ac:dyDescent="0.25">
      <c r="A51" s="33"/>
      <c r="B51" s="34"/>
      <c r="C51" s="3" t="s">
        <v>17</v>
      </c>
      <c r="D51" s="4" t="s">
        <v>13</v>
      </c>
      <c r="E51" s="8">
        <v>85</v>
      </c>
      <c r="F51" s="15">
        <v>142</v>
      </c>
      <c r="G51" s="6"/>
      <c r="H51" s="7">
        <v>67</v>
      </c>
      <c r="I51" s="7"/>
      <c r="J51" s="7">
        <f t="shared" si="26"/>
        <v>9514</v>
      </c>
      <c r="K51" s="7">
        <f t="shared" si="27"/>
        <v>9514</v>
      </c>
      <c r="L51" s="37"/>
    </row>
    <row r="52" spans="1:12" x14ac:dyDescent="0.25">
      <c r="A52" s="33"/>
      <c r="B52" s="34"/>
      <c r="C52" s="3" t="s">
        <v>17</v>
      </c>
      <c r="D52" s="4" t="s">
        <v>14</v>
      </c>
      <c r="E52" s="8">
        <v>138</v>
      </c>
      <c r="F52" s="15">
        <v>251</v>
      </c>
      <c r="G52" s="6"/>
      <c r="H52" s="7">
        <v>67</v>
      </c>
      <c r="I52" s="7"/>
      <c r="J52" s="7">
        <f t="shared" si="26"/>
        <v>16817</v>
      </c>
      <c r="K52" s="7">
        <f t="shared" si="27"/>
        <v>16817</v>
      </c>
      <c r="L52" s="37"/>
    </row>
    <row r="53" spans="1:12" x14ac:dyDescent="0.25">
      <c r="A53" s="33"/>
      <c r="B53" s="34"/>
      <c r="C53" s="3" t="s">
        <v>17</v>
      </c>
      <c r="D53" s="4" t="s">
        <v>15</v>
      </c>
      <c r="E53" s="8">
        <v>24</v>
      </c>
      <c r="F53" s="9"/>
      <c r="G53" s="7">
        <v>125</v>
      </c>
      <c r="H53" s="7"/>
      <c r="I53" s="7">
        <f t="shared" ref="I53:I55" si="28">E53*G53</f>
        <v>3000</v>
      </c>
      <c r="J53" s="7"/>
      <c r="K53" s="7">
        <f t="shared" ref="K53:K55" si="29">I53</f>
        <v>3000</v>
      </c>
      <c r="L53" s="37"/>
    </row>
    <row r="54" spans="1:12" x14ac:dyDescent="0.25">
      <c r="A54" s="33"/>
      <c r="B54" s="34"/>
      <c r="C54" s="3" t="s">
        <v>20</v>
      </c>
      <c r="D54" s="4" t="s">
        <v>30</v>
      </c>
      <c r="E54" s="8">
        <v>3</v>
      </c>
      <c r="F54" s="9"/>
      <c r="G54" s="7">
        <v>123</v>
      </c>
      <c r="H54" s="7"/>
      <c r="I54" s="7">
        <f t="shared" si="28"/>
        <v>369</v>
      </c>
      <c r="J54" s="7"/>
      <c r="K54" s="7">
        <f t="shared" si="29"/>
        <v>369</v>
      </c>
      <c r="L54" s="37"/>
    </row>
    <row r="55" spans="1:12" x14ac:dyDescent="0.25">
      <c r="A55" s="33"/>
      <c r="B55" s="34"/>
      <c r="C55" s="3" t="s">
        <v>20</v>
      </c>
      <c r="D55" s="4" t="s">
        <v>25</v>
      </c>
      <c r="E55" s="8">
        <v>8</v>
      </c>
      <c r="F55" s="9"/>
      <c r="G55" s="7">
        <v>123</v>
      </c>
      <c r="H55" s="7"/>
      <c r="I55" s="7">
        <f t="shared" si="28"/>
        <v>984</v>
      </c>
      <c r="J55" s="7"/>
      <c r="K55" s="7">
        <f t="shared" si="29"/>
        <v>984</v>
      </c>
      <c r="L55" s="37"/>
    </row>
    <row r="56" spans="1:12" x14ac:dyDescent="0.25">
      <c r="A56" s="33"/>
      <c r="B56" s="34"/>
      <c r="C56" s="3" t="s">
        <v>20</v>
      </c>
      <c r="D56" s="4" t="s">
        <v>18</v>
      </c>
      <c r="E56" s="8">
        <v>4</v>
      </c>
      <c r="F56" s="15">
        <v>7</v>
      </c>
      <c r="G56" s="6"/>
      <c r="H56" s="7">
        <v>67</v>
      </c>
      <c r="I56" s="7"/>
      <c r="J56" s="7">
        <f t="shared" ref="J56:J61" si="30">F56*H56</f>
        <v>469</v>
      </c>
      <c r="K56" s="7">
        <f t="shared" ref="K56:K61" si="31">J56</f>
        <v>469</v>
      </c>
      <c r="L56" s="37"/>
    </row>
    <row r="57" spans="1:12" x14ac:dyDescent="0.25">
      <c r="A57" s="33"/>
      <c r="B57" s="34"/>
      <c r="C57" s="3" t="s">
        <v>20</v>
      </c>
      <c r="D57" s="4" t="s">
        <v>13</v>
      </c>
      <c r="E57" s="8">
        <v>50</v>
      </c>
      <c r="F57" s="15">
        <v>83</v>
      </c>
      <c r="G57" s="6"/>
      <c r="H57" s="7">
        <v>67</v>
      </c>
      <c r="I57" s="7"/>
      <c r="J57" s="7">
        <f t="shared" si="30"/>
        <v>5561</v>
      </c>
      <c r="K57" s="7">
        <f t="shared" si="31"/>
        <v>5561</v>
      </c>
      <c r="L57" s="37"/>
    </row>
    <row r="58" spans="1:12" x14ac:dyDescent="0.25">
      <c r="A58" s="33"/>
      <c r="B58" s="34"/>
      <c r="C58" s="3" t="s">
        <v>20</v>
      </c>
      <c r="D58" s="4" t="s">
        <v>14</v>
      </c>
      <c r="E58" s="8">
        <v>25</v>
      </c>
      <c r="F58" s="15">
        <v>45</v>
      </c>
      <c r="G58" s="6"/>
      <c r="H58" s="7">
        <v>67</v>
      </c>
      <c r="I58" s="7"/>
      <c r="J58" s="7">
        <f t="shared" si="30"/>
        <v>3015</v>
      </c>
      <c r="K58" s="7">
        <f t="shared" si="31"/>
        <v>3015</v>
      </c>
      <c r="L58" s="37"/>
    </row>
    <row r="59" spans="1:12" x14ac:dyDescent="0.25">
      <c r="A59" s="33"/>
      <c r="B59" s="34"/>
      <c r="C59" s="3" t="s">
        <v>21</v>
      </c>
      <c r="D59" s="4" t="s">
        <v>18</v>
      </c>
      <c r="E59" s="8">
        <v>3</v>
      </c>
      <c r="F59" s="15">
        <v>5</v>
      </c>
      <c r="G59" s="6"/>
      <c r="H59" s="7">
        <v>55</v>
      </c>
      <c r="I59" s="7"/>
      <c r="J59" s="7">
        <f t="shared" si="30"/>
        <v>275</v>
      </c>
      <c r="K59" s="7">
        <f t="shared" si="31"/>
        <v>275</v>
      </c>
      <c r="L59" s="37"/>
    </row>
    <row r="60" spans="1:12" x14ac:dyDescent="0.25">
      <c r="A60" s="33"/>
      <c r="B60" s="34"/>
      <c r="C60" s="3" t="s">
        <v>21</v>
      </c>
      <c r="D60" s="4" t="s">
        <v>13</v>
      </c>
      <c r="E60" s="8">
        <v>7</v>
      </c>
      <c r="F60" s="15">
        <v>12</v>
      </c>
      <c r="G60" s="6"/>
      <c r="H60" s="7">
        <v>55</v>
      </c>
      <c r="I60" s="7"/>
      <c r="J60" s="7">
        <f t="shared" si="30"/>
        <v>660</v>
      </c>
      <c r="K60" s="7">
        <f t="shared" si="31"/>
        <v>660</v>
      </c>
      <c r="L60" s="37"/>
    </row>
    <row r="61" spans="1:12" x14ac:dyDescent="0.25">
      <c r="A61" s="33"/>
      <c r="B61" s="34"/>
      <c r="C61" s="3" t="s">
        <v>21</v>
      </c>
      <c r="D61" s="4" t="s">
        <v>14</v>
      </c>
      <c r="E61" s="8">
        <v>6</v>
      </c>
      <c r="F61" s="15">
        <v>11</v>
      </c>
      <c r="G61" s="6"/>
      <c r="H61" s="7">
        <v>55</v>
      </c>
      <c r="I61" s="7"/>
      <c r="J61" s="7">
        <f t="shared" si="30"/>
        <v>605</v>
      </c>
      <c r="K61" s="7">
        <f t="shared" si="31"/>
        <v>605</v>
      </c>
      <c r="L61" s="37"/>
    </row>
    <row r="62" spans="1:12" x14ac:dyDescent="0.25">
      <c r="A62" s="33"/>
      <c r="B62" s="34"/>
      <c r="C62" s="3" t="s">
        <v>22</v>
      </c>
      <c r="D62" s="4" t="s">
        <v>30</v>
      </c>
      <c r="E62" s="8">
        <v>2</v>
      </c>
      <c r="F62" s="9"/>
      <c r="G62" s="7">
        <v>155</v>
      </c>
      <c r="H62" s="7"/>
      <c r="I62" s="7">
        <f t="shared" ref="I62:I63" si="32">E62*G62</f>
        <v>310</v>
      </c>
      <c r="J62" s="7"/>
      <c r="K62" s="7">
        <f t="shared" ref="K62:K63" si="33">I62</f>
        <v>310</v>
      </c>
      <c r="L62" s="37"/>
    </row>
    <row r="63" spans="1:12" x14ac:dyDescent="0.25">
      <c r="A63" s="33"/>
      <c r="B63" s="34"/>
      <c r="C63" s="3" t="s">
        <v>22</v>
      </c>
      <c r="D63" s="4" t="s">
        <v>25</v>
      </c>
      <c r="E63" s="8">
        <v>2</v>
      </c>
      <c r="F63" s="9"/>
      <c r="G63" s="7">
        <v>145</v>
      </c>
      <c r="H63" s="7"/>
      <c r="I63" s="7">
        <f t="shared" si="32"/>
        <v>290</v>
      </c>
      <c r="J63" s="7"/>
      <c r="K63" s="7">
        <f t="shared" si="33"/>
        <v>290</v>
      </c>
      <c r="L63" s="37"/>
    </row>
    <row r="64" spans="1:12" x14ac:dyDescent="0.25">
      <c r="A64" s="33"/>
      <c r="B64" s="34"/>
      <c r="C64" s="3" t="s">
        <v>22</v>
      </c>
      <c r="D64" s="4" t="s">
        <v>13</v>
      </c>
      <c r="E64" s="8">
        <v>9</v>
      </c>
      <c r="F64" s="15">
        <v>15</v>
      </c>
      <c r="G64" s="6"/>
      <c r="H64" s="7">
        <v>67</v>
      </c>
      <c r="I64" s="7"/>
      <c r="J64" s="7">
        <f t="shared" ref="J64:J65" si="34">F64*H64</f>
        <v>1005</v>
      </c>
      <c r="K64" s="7">
        <f t="shared" ref="K64:K65" si="35">J64</f>
        <v>1005</v>
      </c>
      <c r="L64" s="37"/>
    </row>
    <row r="65" spans="1:12" x14ac:dyDescent="0.25">
      <c r="A65" s="33"/>
      <c r="B65" s="34"/>
      <c r="C65" s="3" t="s">
        <v>22</v>
      </c>
      <c r="D65" s="4" t="s">
        <v>14</v>
      </c>
      <c r="E65" s="8">
        <v>6</v>
      </c>
      <c r="F65" s="15">
        <v>11</v>
      </c>
      <c r="G65" s="6"/>
      <c r="H65" s="7">
        <v>67</v>
      </c>
      <c r="I65" s="7"/>
      <c r="J65" s="7">
        <f t="shared" si="34"/>
        <v>737</v>
      </c>
      <c r="K65" s="7">
        <f t="shared" si="35"/>
        <v>737</v>
      </c>
      <c r="L65" s="37"/>
    </row>
    <row r="66" spans="1:12" x14ac:dyDescent="0.25">
      <c r="A66" s="33"/>
      <c r="B66" s="34"/>
      <c r="C66" s="3" t="s">
        <v>19</v>
      </c>
      <c r="D66" s="4" t="s">
        <v>30</v>
      </c>
      <c r="E66" s="8">
        <v>4</v>
      </c>
      <c r="F66" s="9"/>
      <c r="G66" s="7">
        <v>123</v>
      </c>
      <c r="H66" s="7"/>
      <c r="I66" s="7">
        <f t="shared" ref="I66:I67" si="36">E66*G66</f>
        <v>492</v>
      </c>
      <c r="J66" s="7"/>
      <c r="K66" s="7">
        <f t="shared" ref="K66:K67" si="37">I66</f>
        <v>492</v>
      </c>
      <c r="L66" s="37"/>
    </row>
    <row r="67" spans="1:12" x14ac:dyDescent="0.25">
      <c r="A67" s="33"/>
      <c r="B67" s="34"/>
      <c r="C67" s="3" t="s">
        <v>19</v>
      </c>
      <c r="D67" s="4" t="s">
        <v>25</v>
      </c>
      <c r="E67" s="8">
        <v>2</v>
      </c>
      <c r="F67" s="9"/>
      <c r="G67" s="7">
        <v>123</v>
      </c>
      <c r="H67" s="7"/>
      <c r="I67" s="7">
        <f t="shared" si="36"/>
        <v>246</v>
      </c>
      <c r="J67" s="7"/>
      <c r="K67" s="7">
        <f t="shared" si="37"/>
        <v>246</v>
      </c>
      <c r="L67" s="37"/>
    </row>
    <row r="68" spans="1:12" x14ac:dyDescent="0.25">
      <c r="A68" s="33"/>
      <c r="B68" s="34"/>
      <c r="C68" s="3" t="s">
        <v>19</v>
      </c>
      <c r="D68" s="4" t="s">
        <v>12</v>
      </c>
      <c r="E68" s="8">
        <v>1</v>
      </c>
      <c r="F68" s="15">
        <v>2</v>
      </c>
      <c r="G68" s="6"/>
      <c r="H68" s="7">
        <v>67</v>
      </c>
      <c r="I68" s="7"/>
      <c r="J68" s="7">
        <f t="shared" ref="J68:J70" si="38">F68*H68</f>
        <v>134</v>
      </c>
      <c r="K68" s="7">
        <f t="shared" ref="K68:K70" si="39">J68</f>
        <v>134</v>
      </c>
      <c r="L68" s="37"/>
    </row>
    <row r="69" spans="1:12" x14ac:dyDescent="0.25">
      <c r="A69" s="33"/>
      <c r="B69" s="34"/>
      <c r="C69" s="3" t="s">
        <v>19</v>
      </c>
      <c r="D69" s="4" t="s">
        <v>13</v>
      </c>
      <c r="E69" s="8">
        <v>5</v>
      </c>
      <c r="F69" s="15">
        <v>8</v>
      </c>
      <c r="G69" s="6"/>
      <c r="H69" s="7">
        <v>67</v>
      </c>
      <c r="I69" s="7"/>
      <c r="J69" s="7">
        <f t="shared" si="38"/>
        <v>536</v>
      </c>
      <c r="K69" s="7">
        <f t="shared" si="39"/>
        <v>536</v>
      </c>
      <c r="L69" s="37"/>
    </row>
    <row r="70" spans="1:12" x14ac:dyDescent="0.25">
      <c r="A70" s="33"/>
      <c r="B70" s="34"/>
      <c r="C70" s="3" t="s">
        <v>19</v>
      </c>
      <c r="D70" s="4" t="s">
        <v>14</v>
      </c>
      <c r="E70" s="8">
        <v>8</v>
      </c>
      <c r="F70" s="15">
        <v>15</v>
      </c>
      <c r="G70" s="6"/>
      <c r="H70" s="7">
        <v>67</v>
      </c>
      <c r="I70" s="7"/>
      <c r="J70" s="7">
        <f t="shared" si="38"/>
        <v>1005</v>
      </c>
      <c r="K70" s="7">
        <f t="shared" si="39"/>
        <v>1005</v>
      </c>
      <c r="L70" s="37"/>
    </row>
    <row r="71" spans="1:12" x14ac:dyDescent="0.25">
      <c r="A71" s="33"/>
      <c r="B71" s="35"/>
      <c r="C71" s="10"/>
      <c r="D71" s="11" t="s">
        <v>16</v>
      </c>
      <c r="E71" s="12">
        <v>510</v>
      </c>
      <c r="F71" s="12">
        <v>624</v>
      </c>
      <c r="G71" s="13"/>
      <c r="H71" s="13"/>
      <c r="I71" s="14"/>
      <c r="J71" s="14"/>
      <c r="K71" s="14">
        <f>SUM(K46:K70)</f>
        <v>68963</v>
      </c>
      <c r="L71" s="37"/>
    </row>
    <row r="72" spans="1:12" x14ac:dyDescent="0.25">
      <c r="A72" s="33"/>
      <c r="B72" s="34" t="s">
        <v>26</v>
      </c>
      <c r="C72" s="3" t="s">
        <v>17</v>
      </c>
      <c r="D72" s="4" t="s">
        <v>10</v>
      </c>
      <c r="E72" s="8">
        <v>1</v>
      </c>
      <c r="F72" s="9"/>
      <c r="G72" s="7">
        <v>360</v>
      </c>
      <c r="H72" s="7"/>
      <c r="I72" s="7">
        <f t="shared" ref="I72:I76" si="40">E72*G72</f>
        <v>360</v>
      </c>
      <c r="J72" s="7"/>
      <c r="K72" s="7">
        <f t="shared" ref="K72:K76" si="41">I72</f>
        <v>360</v>
      </c>
      <c r="L72" s="37"/>
    </row>
    <row r="73" spans="1:12" x14ac:dyDescent="0.25">
      <c r="A73" s="33"/>
      <c r="B73" s="34"/>
      <c r="C73" s="3" t="s">
        <v>17</v>
      </c>
      <c r="D73" s="4" t="s">
        <v>11</v>
      </c>
      <c r="E73" s="8">
        <v>3</v>
      </c>
      <c r="F73" s="9"/>
      <c r="G73" s="7">
        <v>285</v>
      </c>
      <c r="H73" s="7"/>
      <c r="I73" s="7">
        <f t="shared" si="40"/>
        <v>855</v>
      </c>
      <c r="J73" s="7"/>
      <c r="K73" s="7">
        <f t="shared" si="41"/>
        <v>855</v>
      </c>
      <c r="L73" s="37"/>
    </row>
    <row r="74" spans="1:12" x14ac:dyDescent="0.25">
      <c r="A74" s="33"/>
      <c r="B74" s="34"/>
      <c r="C74" s="3" t="s">
        <v>17</v>
      </c>
      <c r="D74" s="4" t="s">
        <v>31</v>
      </c>
      <c r="E74" s="8">
        <v>1</v>
      </c>
      <c r="F74" s="9"/>
      <c r="G74" s="7">
        <v>250</v>
      </c>
      <c r="H74" s="7"/>
      <c r="I74" s="7">
        <f t="shared" si="40"/>
        <v>250</v>
      </c>
      <c r="J74" s="7"/>
      <c r="K74" s="7">
        <f t="shared" si="41"/>
        <v>250</v>
      </c>
      <c r="L74" s="37"/>
    </row>
    <row r="75" spans="1:12" x14ac:dyDescent="0.25">
      <c r="A75" s="33"/>
      <c r="B75" s="34"/>
      <c r="C75" s="3" t="s">
        <v>17</v>
      </c>
      <c r="D75" s="4" t="s">
        <v>30</v>
      </c>
      <c r="E75" s="8">
        <v>10</v>
      </c>
      <c r="F75" s="15"/>
      <c r="G75" s="7">
        <v>200</v>
      </c>
      <c r="H75" s="7"/>
      <c r="I75" s="7">
        <f t="shared" si="40"/>
        <v>2000</v>
      </c>
      <c r="J75" s="7"/>
      <c r="K75" s="7">
        <f t="shared" si="41"/>
        <v>2000</v>
      </c>
      <c r="L75" s="37"/>
    </row>
    <row r="76" spans="1:12" x14ac:dyDescent="0.25">
      <c r="A76" s="33"/>
      <c r="B76" s="34"/>
      <c r="C76" s="3" t="s">
        <v>17</v>
      </c>
      <c r="D76" s="4" t="s">
        <v>25</v>
      </c>
      <c r="E76" s="8">
        <v>17</v>
      </c>
      <c r="F76" s="9"/>
      <c r="G76" s="7">
        <v>180</v>
      </c>
      <c r="H76" s="7"/>
      <c r="I76" s="7">
        <f t="shared" si="40"/>
        <v>3060</v>
      </c>
      <c r="J76" s="7"/>
      <c r="K76" s="7">
        <f t="shared" si="41"/>
        <v>3060</v>
      </c>
      <c r="L76" s="37"/>
    </row>
    <row r="77" spans="1:12" x14ac:dyDescent="0.25">
      <c r="A77" s="33"/>
      <c r="B77" s="34"/>
      <c r="C77" s="3" t="s">
        <v>17</v>
      </c>
      <c r="D77" s="4" t="s">
        <v>13</v>
      </c>
      <c r="E77" s="8">
        <v>44</v>
      </c>
      <c r="F77" s="15">
        <v>73</v>
      </c>
      <c r="G77" s="6"/>
      <c r="H77" s="7">
        <v>67</v>
      </c>
      <c r="I77" s="7"/>
      <c r="J77" s="7">
        <f t="shared" ref="J77:J78" si="42">F77*H77</f>
        <v>4891</v>
      </c>
      <c r="K77" s="7">
        <f t="shared" ref="K77:K78" si="43">J77</f>
        <v>4891</v>
      </c>
      <c r="L77" s="37"/>
    </row>
    <row r="78" spans="1:12" x14ac:dyDescent="0.25">
      <c r="A78" s="33"/>
      <c r="B78" s="34"/>
      <c r="C78" s="3" t="s">
        <v>17</v>
      </c>
      <c r="D78" s="4" t="s">
        <v>14</v>
      </c>
      <c r="E78" s="8">
        <v>29</v>
      </c>
      <c r="F78" s="15">
        <v>53</v>
      </c>
      <c r="G78" s="6"/>
      <c r="H78" s="7">
        <v>67</v>
      </c>
      <c r="I78" s="7"/>
      <c r="J78" s="7">
        <f t="shared" si="42"/>
        <v>3551</v>
      </c>
      <c r="K78" s="7">
        <f t="shared" si="43"/>
        <v>3551</v>
      </c>
      <c r="L78" s="37"/>
    </row>
    <row r="79" spans="1:12" x14ac:dyDescent="0.25">
      <c r="A79" s="33"/>
      <c r="B79" s="34"/>
      <c r="C79" s="3" t="s">
        <v>17</v>
      </c>
      <c r="D79" s="4" t="s">
        <v>15</v>
      </c>
      <c r="E79" s="8">
        <v>1</v>
      </c>
      <c r="F79" s="15"/>
      <c r="G79" s="7">
        <v>125</v>
      </c>
      <c r="H79" s="7"/>
      <c r="I79" s="7">
        <f t="shared" ref="I79:I82" si="44">E79*G79</f>
        <v>125</v>
      </c>
      <c r="J79" s="7"/>
      <c r="K79" s="7">
        <f t="shared" ref="K79:K82" si="45">I79</f>
        <v>125</v>
      </c>
      <c r="L79" s="37"/>
    </row>
    <row r="80" spans="1:12" x14ac:dyDescent="0.25">
      <c r="A80" s="33"/>
      <c r="B80" s="34"/>
      <c r="C80" s="3" t="s">
        <v>19</v>
      </c>
      <c r="D80" s="4" t="s">
        <v>31</v>
      </c>
      <c r="E80" s="8">
        <v>1</v>
      </c>
      <c r="F80" s="9"/>
      <c r="G80" s="7">
        <v>123</v>
      </c>
      <c r="H80" s="7"/>
      <c r="I80" s="7">
        <f t="shared" si="44"/>
        <v>123</v>
      </c>
      <c r="J80" s="7"/>
      <c r="K80" s="7">
        <f t="shared" si="45"/>
        <v>123</v>
      </c>
      <c r="L80" s="37"/>
    </row>
    <row r="81" spans="1:12" x14ac:dyDescent="0.25">
      <c r="A81" s="33"/>
      <c r="B81" s="34"/>
      <c r="C81" s="3" t="s">
        <v>19</v>
      </c>
      <c r="D81" s="4" t="s">
        <v>30</v>
      </c>
      <c r="E81" s="8">
        <v>22</v>
      </c>
      <c r="F81" s="9"/>
      <c r="G81" s="7">
        <v>123</v>
      </c>
      <c r="H81" s="7"/>
      <c r="I81" s="7">
        <f t="shared" si="44"/>
        <v>2706</v>
      </c>
      <c r="J81" s="7"/>
      <c r="K81" s="7">
        <f t="shared" si="45"/>
        <v>2706</v>
      </c>
      <c r="L81" s="37"/>
    </row>
    <row r="82" spans="1:12" x14ac:dyDescent="0.25">
      <c r="A82" s="33"/>
      <c r="B82" s="34"/>
      <c r="C82" s="3" t="s">
        <v>19</v>
      </c>
      <c r="D82" s="4" t="s">
        <v>25</v>
      </c>
      <c r="E82" s="8">
        <v>38</v>
      </c>
      <c r="F82" s="9"/>
      <c r="G82" s="7">
        <v>123</v>
      </c>
      <c r="H82" s="7"/>
      <c r="I82" s="7">
        <f t="shared" si="44"/>
        <v>4674</v>
      </c>
      <c r="J82" s="7"/>
      <c r="K82" s="7">
        <f t="shared" si="45"/>
        <v>4674</v>
      </c>
      <c r="L82" s="37"/>
    </row>
    <row r="83" spans="1:12" x14ac:dyDescent="0.25">
      <c r="A83" s="33"/>
      <c r="B83" s="34"/>
      <c r="C83" s="3" t="s">
        <v>19</v>
      </c>
      <c r="D83" s="4" t="s">
        <v>18</v>
      </c>
      <c r="E83" s="8">
        <v>7</v>
      </c>
      <c r="F83" s="15">
        <v>12</v>
      </c>
      <c r="G83" s="6"/>
      <c r="H83" s="7">
        <v>67</v>
      </c>
      <c r="I83" s="7"/>
      <c r="J83" s="7">
        <f t="shared" ref="J83:J85" si="46">F83*H83</f>
        <v>804</v>
      </c>
      <c r="K83" s="7">
        <f t="shared" ref="K83:K85" si="47">J83</f>
        <v>804</v>
      </c>
      <c r="L83" s="37"/>
    </row>
    <row r="84" spans="1:12" x14ac:dyDescent="0.25">
      <c r="A84" s="33"/>
      <c r="B84" s="34"/>
      <c r="C84" s="3" t="s">
        <v>19</v>
      </c>
      <c r="D84" s="4" t="s">
        <v>13</v>
      </c>
      <c r="E84" s="8">
        <v>87</v>
      </c>
      <c r="F84" s="15">
        <v>145</v>
      </c>
      <c r="G84" s="6"/>
      <c r="H84" s="7">
        <v>67</v>
      </c>
      <c r="I84" s="7"/>
      <c r="J84" s="7">
        <f t="shared" si="46"/>
        <v>9715</v>
      </c>
      <c r="K84" s="7">
        <f t="shared" si="47"/>
        <v>9715</v>
      </c>
      <c r="L84" s="37"/>
    </row>
    <row r="85" spans="1:12" x14ac:dyDescent="0.25">
      <c r="A85" s="33"/>
      <c r="B85" s="34"/>
      <c r="C85" s="3" t="s">
        <v>19</v>
      </c>
      <c r="D85" s="4" t="s">
        <v>14</v>
      </c>
      <c r="E85" s="8">
        <v>57</v>
      </c>
      <c r="F85" s="15">
        <v>104</v>
      </c>
      <c r="G85" s="6"/>
      <c r="H85" s="7">
        <v>67</v>
      </c>
      <c r="I85" s="7"/>
      <c r="J85" s="7">
        <f t="shared" si="46"/>
        <v>6968</v>
      </c>
      <c r="K85" s="7">
        <f t="shared" si="47"/>
        <v>6968</v>
      </c>
      <c r="L85" s="37"/>
    </row>
    <row r="86" spans="1:12" x14ac:dyDescent="0.25">
      <c r="A86" s="33"/>
      <c r="B86" s="34"/>
      <c r="C86" s="3" t="s">
        <v>19</v>
      </c>
      <c r="D86" s="4" t="s">
        <v>15</v>
      </c>
      <c r="E86" s="8">
        <v>1</v>
      </c>
      <c r="F86" s="9"/>
      <c r="G86" s="7">
        <v>121</v>
      </c>
      <c r="H86" s="7"/>
      <c r="I86" s="7">
        <f t="shared" ref="I86:I91" si="48">E86*G86</f>
        <v>121</v>
      </c>
      <c r="J86" s="7"/>
      <c r="K86" s="7">
        <f t="shared" ref="K86:K91" si="49">I86</f>
        <v>121</v>
      </c>
      <c r="L86" s="37"/>
    </row>
    <row r="87" spans="1:12" x14ac:dyDescent="0.25">
      <c r="A87" s="33"/>
      <c r="B87" s="34"/>
      <c r="C87" s="3" t="s">
        <v>22</v>
      </c>
      <c r="D87" s="4" t="s">
        <v>10</v>
      </c>
      <c r="E87" s="8">
        <v>1</v>
      </c>
      <c r="F87" s="9"/>
      <c r="G87" s="7">
        <v>210</v>
      </c>
      <c r="H87" s="7"/>
      <c r="I87" s="7">
        <f t="shared" si="48"/>
        <v>210</v>
      </c>
      <c r="J87" s="7"/>
      <c r="K87" s="7">
        <f t="shared" si="49"/>
        <v>210</v>
      </c>
      <c r="L87" s="37"/>
    </row>
    <row r="88" spans="1:12" x14ac:dyDescent="0.25">
      <c r="A88" s="33"/>
      <c r="B88" s="34"/>
      <c r="C88" s="3" t="s">
        <v>22</v>
      </c>
      <c r="D88" s="4" t="s">
        <v>11</v>
      </c>
      <c r="E88" s="8">
        <v>4</v>
      </c>
      <c r="F88" s="9"/>
      <c r="G88" s="7">
        <v>230</v>
      </c>
      <c r="H88" s="7"/>
      <c r="I88" s="7">
        <f t="shared" si="48"/>
        <v>920</v>
      </c>
      <c r="J88" s="7"/>
      <c r="K88" s="7">
        <f t="shared" si="49"/>
        <v>920</v>
      </c>
      <c r="L88" s="37"/>
    </row>
    <row r="89" spans="1:12" x14ac:dyDescent="0.25">
      <c r="A89" s="33"/>
      <c r="B89" s="34"/>
      <c r="C89" s="3" t="s">
        <v>22</v>
      </c>
      <c r="D89" s="4" t="s">
        <v>31</v>
      </c>
      <c r="E89" s="8">
        <v>1</v>
      </c>
      <c r="F89" s="9"/>
      <c r="G89" s="7">
        <v>195</v>
      </c>
      <c r="H89" s="7"/>
      <c r="I89" s="7">
        <f t="shared" si="48"/>
        <v>195</v>
      </c>
      <c r="J89" s="7"/>
      <c r="K89" s="7">
        <f t="shared" si="49"/>
        <v>195</v>
      </c>
      <c r="L89" s="37"/>
    </row>
    <row r="90" spans="1:12" x14ac:dyDescent="0.25">
      <c r="A90" s="33"/>
      <c r="B90" s="34"/>
      <c r="C90" s="3" t="s">
        <v>22</v>
      </c>
      <c r="D90" s="4" t="s">
        <v>30</v>
      </c>
      <c r="E90" s="8">
        <v>12</v>
      </c>
      <c r="F90" s="9"/>
      <c r="G90" s="7">
        <v>155</v>
      </c>
      <c r="H90" s="7"/>
      <c r="I90" s="7">
        <f t="shared" si="48"/>
        <v>1860</v>
      </c>
      <c r="J90" s="7"/>
      <c r="K90" s="7">
        <f t="shared" si="49"/>
        <v>1860</v>
      </c>
      <c r="L90" s="37"/>
    </row>
    <row r="91" spans="1:12" x14ac:dyDescent="0.25">
      <c r="A91" s="33"/>
      <c r="B91" s="34"/>
      <c r="C91" s="3" t="s">
        <v>22</v>
      </c>
      <c r="D91" s="4" t="s">
        <v>25</v>
      </c>
      <c r="E91" s="8">
        <v>15</v>
      </c>
      <c r="F91" s="9"/>
      <c r="G91" s="7">
        <v>145</v>
      </c>
      <c r="H91" s="7"/>
      <c r="I91" s="7">
        <f t="shared" si="48"/>
        <v>2175</v>
      </c>
      <c r="J91" s="7"/>
      <c r="K91" s="7">
        <f t="shared" si="49"/>
        <v>2175</v>
      </c>
      <c r="L91" s="37"/>
    </row>
    <row r="92" spans="1:12" x14ac:dyDescent="0.25">
      <c r="A92" s="33"/>
      <c r="B92" s="34"/>
      <c r="C92" s="3" t="s">
        <v>22</v>
      </c>
      <c r="D92" s="4" t="s">
        <v>13</v>
      </c>
      <c r="E92" s="8">
        <v>54</v>
      </c>
      <c r="F92" s="15">
        <v>90</v>
      </c>
      <c r="G92" s="6"/>
      <c r="H92" s="7">
        <v>67</v>
      </c>
      <c r="I92" s="7"/>
      <c r="J92" s="7">
        <f t="shared" ref="J92:J93" si="50">F92*H92</f>
        <v>6030</v>
      </c>
      <c r="K92" s="7">
        <f t="shared" ref="K92:K93" si="51">J92</f>
        <v>6030</v>
      </c>
      <c r="L92" s="37"/>
    </row>
    <row r="93" spans="1:12" x14ac:dyDescent="0.25">
      <c r="A93" s="33"/>
      <c r="B93" s="34"/>
      <c r="C93" s="3" t="s">
        <v>22</v>
      </c>
      <c r="D93" s="4" t="s">
        <v>14</v>
      </c>
      <c r="E93" s="8">
        <v>35</v>
      </c>
      <c r="F93" s="15">
        <v>64</v>
      </c>
      <c r="G93" s="6"/>
      <c r="H93" s="7">
        <v>67</v>
      </c>
      <c r="I93" s="7"/>
      <c r="J93" s="7">
        <f t="shared" si="50"/>
        <v>4288</v>
      </c>
      <c r="K93" s="7">
        <f t="shared" si="51"/>
        <v>4288</v>
      </c>
      <c r="L93" s="37"/>
    </row>
    <row r="94" spans="1:12" x14ac:dyDescent="0.25">
      <c r="A94" s="33"/>
      <c r="B94" s="34"/>
      <c r="C94" s="3" t="s">
        <v>22</v>
      </c>
      <c r="D94" s="4" t="s">
        <v>15</v>
      </c>
      <c r="E94" s="8">
        <v>1</v>
      </c>
      <c r="F94" s="9"/>
      <c r="G94" s="7">
        <v>120</v>
      </c>
      <c r="H94" s="7"/>
      <c r="I94" s="7">
        <f>E94*G94</f>
        <v>120</v>
      </c>
      <c r="J94" s="7"/>
      <c r="K94" s="7">
        <f>I94</f>
        <v>120</v>
      </c>
      <c r="L94" s="37"/>
    </row>
    <row r="95" spans="1:12" x14ac:dyDescent="0.25">
      <c r="A95" s="33"/>
      <c r="B95" s="34"/>
      <c r="C95" s="3" t="s">
        <v>20</v>
      </c>
      <c r="D95" s="4" t="s">
        <v>18</v>
      </c>
      <c r="E95" s="8">
        <v>4</v>
      </c>
      <c r="F95" s="15">
        <v>7</v>
      </c>
      <c r="G95" s="6"/>
      <c r="H95" s="7">
        <v>67</v>
      </c>
      <c r="I95" s="7"/>
      <c r="J95" s="7">
        <f t="shared" ref="J95:J97" si="52">F95*H95</f>
        <v>469</v>
      </c>
      <c r="K95" s="7">
        <f t="shared" ref="K95:K97" si="53">J95</f>
        <v>469</v>
      </c>
      <c r="L95" s="37"/>
    </row>
    <row r="96" spans="1:12" x14ac:dyDescent="0.25">
      <c r="A96" s="33"/>
      <c r="B96" s="34"/>
      <c r="C96" s="3" t="s">
        <v>20</v>
      </c>
      <c r="D96" s="4" t="s">
        <v>13</v>
      </c>
      <c r="E96" s="8">
        <v>10</v>
      </c>
      <c r="F96" s="15">
        <v>17</v>
      </c>
      <c r="G96" s="6"/>
      <c r="H96" s="7">
        <v>67</v>
      </c>
      <c r="I96" s="7"/>
      <c r="J96" s="7">
        <f t="shared" si="52"/>
        <v>1139</v>
      </c>
      <c r="K96" s="7">
        <f t="shared" si="53"/>
        <v>1139</v>
      </c>
      <c r="L96" s="37"/>
    </row>
    <row r="97" spans="1:12" x14ac:dyDescent="0.25">
      <c r="A97" s="33"/>
      <c r="B97" s="34"/>
      <c r="C97" s="3" t="s">
        <v>20</v>
      </c>
      <c r="D97" s="4" t="s">
        <v>14</v>
      </c>
      <c r="E97" s="8">
        <v>7</v>
      </c>
      <c r="F97" s="15">
        <v>13</v>
      </c>
      <c r="G97" s="6"/>
      <c r="H97" s="7">
        <v>67</v>
      </c>
      <c r="I97" s="7"/>
      <c r="J97" s="7">
        <f t="shared" si="52"/>
        <v>871</v>
      </c>
      <c r="K97" s="7">
        <f t="shared" si="53"/>
        <v>871</v>
      </c>
      <c r="L97" s="37"/>
    </row>
    <row r="98" spans="1:12" x14ac:dyDescent="0.25">
      <c r="A98" s="33"/>
      <c r="B98" s="35"/>
      <c r="C98" s="10"/>
      <c r="D98" s="11" t="s">
        <v>16</v>
      </c>
      <c r="E98" s="12">
        <v>463</v>
      </c>
      <c r="F98" s="12">
        <v>578</v>
      </c>
      <c r="G98" s="13"/>
      <c r="H98" s="13"/>
      <c r="I98" s="14"/>
      <c r="J98" s="14"/>
      <c r="K98" s="14">
        <f>SUM(K72:K97)</f>
        <v>58480</v>
      </c>
      <c r="L98" s="37"/>
    </row>
    <row r="99" spans="1:12" x14ac:dyDescent="0.25">
      <c r="A99" s="33"/>
      <c r="B99" s="23"/>
      <c r="C99" s="10"/>
      <c r="D99" s="11" t="s">
        <v>48</v>
      </c>
      <c r="E99" s="12">
        <f>E98+E71+E45+E15</f>
        <v>2311</v>
      </c>
      <c r="F99" s="12">
        <f>F98+F71+F45+F15</f>
        <v>2744</v>
      </c>
      <c r="G99" s="13"/>
      <c r="H99" s="13"/>
      <c r="I99" s="14"/>
      <c r="J99" s="14"/>
      <c r="K99" s="14">
        <f>K98+K71+K45+K15</f>
        <v>272704</v>
      </c>
      <c r="L99" s="24">
        <v>13635</v>
      </c>
    </row>
    <row r="1903" spans="2:6" x14ac:dyDescent="0.25">
      <c r="B1903" s="18"/>
      <c r="E1903" s="16"/>
      <c r="F1903" s="20"/>
    </row>
  </sheetData>
  <autoFilter ref="A2:L99"/>
  <mergeCells count="7">
    <mergeCell ref="A3:A99"/>
    <mergeCell ref="B72:B98"/>
    <mergeCell ref="D1:F1"/>
    <mergeCell ref="L3:L98"/>
    <mergeCell ref="B46:B71"/>
    <mergeCell ref="B3:B15"/>
    <mergeCell ref="B16:B45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03"/>
  <sheetViews>
    <sheetView workbookViewId="0">
      <selection activeCell="A3" sqref="A3:A99"/>
    </sheetView>
  </sheetViews>
  <sheetFormatPr defaultRowHeight="15.75" x14ac:dyDescent="0.25"/>
  <cols>
    <col min="1" max="1" width="11.5703125" style="18" customWidth="1"/>
    <col min="2" max="2" width="10.85546875" style="19" customWidth="1"/>
    <col min="3" max="3" width="11.140625" style="18" customWidth="1"/>
    <col min="4" max="4" width="45.85546875" style="18" customWidth="1"/>
    <col min="5" max="5" width="12.28515625" style="18" customWidth="1"/>
    <col min="6" max="6" width="11.85546875" style="18" customWidth="1"/>
    <col min="7" max="7" width="10.42578125" style="18" customWidth="1"/>
    <col min="8" max="8" width="10" style="18" customWidth="1"/>
    <col min="9" max="9" width="10.5703125" style="18" customWidth="1"/>
    <col min="10" max="10" width="10.140625" style="18" customWidth="1"/>
    <col min="11" max="12" width="12" style="18" customWidth="1"/>
    <col min="13" max="16384" width="9.140625" style="18"/>
  </cols>
  <sheetData>
    <row r="1" spans="1:12" x14ac:dyDescent="0.25">
      <c r="B1" s="17"/>
      <c r="C1" s="17"/>
      <c r="D1" s="36" t="s">
        <v>47</v>
      </c>
      <c r="E1" s="36"/>
      <c r="F1" s="36"/>
      <c r="G1" s="17"/>
      <c r="H1" s="17"/>
      <c r="I1" s="17"/>
      <c r="J1" s="17"/>
      <c r="K1" s="17"/>
    </row>
    <row r="2" spans="1:12" ht="78.75" x14ac:dyDescent="0.25">
      <c r="A2" s="25" t="s">
        <v>33</v>
      </c>
      <c r="B2" s="21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2" t="s">
        <v>38</v>
      </c>
    </row>
    <row r="3" spans="1:12" x14ac:dyDescent="0.25">
      <c r="A3" s="33" t="s">
        <v>49</v>
      </c>
      <c r="B3" s="34" t="s">
        <v>27</v>
      </c>
      <c r="C3" s="3" t="s">
        <v>23</v>
      </c>
      <c r="D3" s="4" t="s">
        <v>30</v>
      </c>
      <c r="E3" s="8">
        <v>35</v>
      </c>
      <c r="F3" s="9"/>
      <c r="G3" s="7"/>
      <c r="H3" s="7"/>
      <c r="I3" s="7"/>
      <c r="J3" s="7"/>
      <c r="K3" s="7"/>
      <c r="L3" s="37"/>
    </row>
    <row r="4" spans="1:12" x14ac:dyDescent="0.25">
      <c r="A4" s="33"/>
      <c r="B4" s="34"/>
      <c r="C4" s="3" t="s">
        <v>23</v>
      </c>
      <c r="D4" s="4" t="s">
        <v>25</v>
      </c>
      <c r="E4" s="8">
        <v>36</v>
      </c>
      <c r="F4" s="9"/>
      <c r="G4" s="7"/>
      <c r="H4" s="7"/>
      <c r="I4" s="7"/>
      <c r="J4" s="7"/>
      <c r="K4" s="7"/>
      <c r="L4" s="37"/>
    </row>
    <row r="5" spans="1:12" x14ac:dyDescent="0.25">
      <c r="A5" s="33"/>
      <c r="B5" s="34"/>
      <c r="C5" s="3" t="s">
        <v>23</v>
      </c>
      <c r="D5" s="4" t="s">
        <v>18</v>
      </c>
      <c r="E5" s="8">
        <v>23</v>
      </c>
      <c r="F5" s="9">
        <v>35</v>
      </c>
      <c r="G5" s="6"/>
      <c r="H5" s="7"/>
      <c r="I5" s="7"/>
      <c r="J5" s="7"/>
      <c r="K5" s="7"/>
      <c r="L5" s="37"/>
    </row>
    <row r="6" spans="1:12" x14ac:dyDescent="0.25">
      <c r="A6" s="33"/>
      <c r="B6" s="34"/>
      <c r="C6" s="3" t="s">
        <v>23</v>
      </c>
      <c r="D6" s="4" t="s">
        <v>13</v>
      </c>
      <c r="E6" s="8">
        <v>230</v>
      </c>
      <c r="F6" s="9">
        <v>354</v>
      </c>
      <c r="G6" s="6"/>
      <c r="H6" s="7"/>
      <c r="I6" s="7"/>
      <c r="J6" s="7"/>
      <c r="K6" s="7"/>
      <c r="L6" s="37"/>
    </row>
    <row r="7" spans="1:12" x14ac:dyDescent="0.25">
      <c r="A7" s="33"/>
      <c r="B7" s="34"/>
      <c r="C7" s="3" t="s">
        <v>23</v>
      </c>
      <c r="D7" s="4" t="s">
        <v>14</v>
      </c>
      <c r="E7" s="8">
        <v>38</v>
      </c>
      <c r="F7" s="9">
        <v>63</v>
      </c>
      <c r="G7" s="6"/>
      <c r="H7" s="7"/>
      <c r="I7" s="7"/>
      <c r="J7" s="7"/>
      <c r="K7" s="7"/>
      <c r="L7" s="37"/>
    </row>
    <row r="8" spans="1:12" x14ac:dyDescent="0.25">
      <c r="A8" s="33"/>
      <c r="B8" s="34"/>
      <c r="C8" s="3" t="s">
        <v>23</v>
      </c>
      <c r="D8" s="4" t="s">
        <v>15</v>
      </c>
      <c r="E8" s="8">
        <v>1</v>
      </c>
      <c r="F8" s="9"/>
      <c r="G8" s="7"/>
      <c r="H8" s="7"/>
      <c r="I8" s="7"/>
      <c r="J8" s="7"/>
      <c r="K8" s="7"/>
      <c r="L8" s="37"/>
    </row>
    <row r="9" spans="1:12" x14ac:dyDescent="0.25">
      <c r="A9" s="33"/>
      <c r="B9" s="34"/>
      <c r="C9" s="3" t="s">
        <v>24</v>
      </c>
      <c r="D9" s="4" t="s">
        <v>30</v>
      </c>
      <c r="E9" s="8">
        <v>27</v>
      </c>
      <c r="F9" s="9"/>
      <c r="G9" s="7"/>
      <c r="H9" s="7"/>
      <c r="I9" s="7"/>
      <c r="J9" s="7"/>
      <c r="K9" s="7"/>
      <c r="L9" s="37"/>
    </row>
    <row r="10" spans="1:12" x14ac:dyDescent="0.25">
      <c r="A10" s="33"/>
      <c r="B10" s="34"/>
      <c r="C10" s="3" t="s">
        <v>24</v>
      </c>
      <c r="D10" s="4" t="s">
        <v>25</v>
      </c>
      <c r="E10" s="8">
        <v>70</v>
      </c>
      <c r="F10" s="9"/>
      <c r="G10" s="7"/>
      <c r="H10" s="7"/>
      <c r="I10" s="7"/>
      <c r="J10" s="7"/>
      <c r="K10" s="7"/>
      <c r="L10" s="37"/>
    </row>
    <row r="11" spans="1:12" x14ac:dyDescent="0.25">
      <c r="A11" s="33"/>
      <c r="B11" s="34"/>
      <c r="C11" s="3" t="s">
        <v>24</v>
      </c>
      <c r="D11" s="4" t="s">
        <v>18</v>
      </c>
      <c r="E11" s="8">
        <v>41</v>
      </c>
      <c r="F11" s="9">
        <v>63</v>
      </c>
      <c r="G11" s="6"/>
      <c r="H11" s="7"/>
      <c r="I11" s="7"/>
      <c r="J11" s="7"/>
      <c r="K11" s="7"/>
      <c r="L11" s="37"/>
    </row>
    <row r="12" spans="1:12" x14ac:dyDescent="0.25">
      <c r="A12" s="33"/>
      <c r="B12" s="34"/>
      <c r="C12" s="3" t="s">
        <v>24</v>
      </c>
      <c r="D12" s="4" t="s">
        <v>13</v>
      </c>
      <c r="E12" s="8">
        <v>300</v>
      </c>
      <c r="F12" s="9">
        <v>462</v>
      </c>
      <c r="G12" s="6"/>
      <c r="H12" s="7"/>
      <c r="I12" s="7"/>
      <c r="J12" s="7"/>
      <c r="K12" s="7"/>
      <c r="L12" s="37"/>
    </row>
    <row r="13" spans="1:12" x14ac:dyDescent="0.25">
      <c r="A13" s="33"/>
      <c r="B13" s="34"/>
      <c r="C13" s="3" t="s">
        <v>24</v>
      </c>
      <c r="D13" s="4" t="s">
        <v>14</v>
      </c>
      <c r="E13" s="8">
        <v>70</v>
      </c>
      <c r="F13" s="9">
        <v>117</v>
      </c>
      <c r="G13" s="6"/>
      <c r="H13" s="7"/>
      <c r="I13" s="7"/>
      <c r="J13" s="7"/>
      <c r="K13" s="7"/>
      <c r="L13" s="37"/>
    </row>
    <row r="14" spans="1:12" x14ac:dyDescent="0.25">
      <c r="A14" s="33"/>
      <c r="B14" s="34"/>
      <c r="C14" s="3" t="s">
        <v>24</v>
      </c>
      <c r="D14" s="4" t="s">
        <v>15</v>
      </c>
      <c r="E14" s="8">
        <v>1</v>
      </c>
      <c r="F14" s="9"/>
      <c r="G14" s="7"/>
      <c r="H14" s="7"/>
      <c r="I14" s="7"/>
      <c r="J14" s="7"/>
      <c r="K14" s="7"/>
      <c r="L14" s="37"/>
    </row>
    <row r="15" spans="1:12" x14ac:dyDescent="0.25">
      <c r="A15" s="33"/>
      <c r="B15" s="35"/>
      <c r="C15" s="10"/>
      <c r="D15" s="11" t="s">
        <v>16</v>
      </c>
      <c r="E15" s="12">
        <v>872</v>
      </c>
      <c r="F15" s="12">
        <v>1094</v>
      </c>
      <c r="G15" s="13"/>
      <c r="H15" s="13"/>
      <c r="I15" s="14"/>
      <c r="J15" s="14"/>
      <c r="K15" s="14"/>
      <c r="L15" s="37"/>
    </row>
    <row r="16" spans="1:12" x14ac:dyDescent="0.25">
      <c r="A16" s="33"/>
      <c r="B16" s="34" t="s">
        <v>28</v>
      </c>
      <c r="C16" s="3" t="s">
        <v>17</v>
      </c>
      <c r="D16" s="4" t="s">
        <v>10</v>
      </c>
      <c r="E16" s="8">
        <v>2</v>
      </c>
      <c r="F16" s="8"/>
      <c r="G16" s="7"/>
      <c r="H16" s="6"/>
      <c r="I16" s="7"/>
      <c r="J16" s="7"/>
      <c r="K16" s="7"/>
      <c r="L16" s="37"/>
    </row>
    <row r="17" spans="1:12" x14ac:dyDescent="0.25">
      <c r="A17" s="33"/>
      <c r="B17" s="34"/>
      <c r="C17" s="3" t="s">
        <v>17</v>
      </c>
      <c r="D17" s="4" t="s">
        <v>11</v>
      </c>
      <c r="E17" s="8">
        <v>3</v>
      </c>
      <c r="F17" s="8"/>
      <c r="G17" s="7"/>
      <c r="H17" s="6"/>
      <c r="I17" s="7"/>
      <c r="J17" s="7"/>
      <c r="K17" s="7"/>
      <c r="L17" s="37"/>
    </row>
    <row r="18" spans="1:12" x14ac:dyDescent="0.25">
      <c r="A18" s="33"/>
      <c r="B18" s="34"/>
      <c r="C18" s="3" t="s">
        <v>17</v>
      </c>
      <c r="D18" s="4" t="s">
        <v>31</v>
      </c>
      <c r="E18" s="8">
        <v>3</v>
      </c>
      <c r="F18" s="8"/>
      <c r="G18" s="7"/>
      <c r="H18" s="6"/>
      <c r="I18" s="7"/>
      <c r="J18" s="7"/>
      <c r="K18" s="7"/>
      <c r="L18" s="37"/>
    </row>
    <row r="19" spans="1:12" x14ac:dyDescent="0.25">
      <c r="A19" s="33"/>
      <c r="B19" s="34"/>
      <c r="C19" s="3" t="s">
        <v>17</v>
      </c>
      <c r="D19" s="4" t="s">
        <v>30</v>
      </c>
      <c r="E19" s="8">
        <v>67</v>
      </c>
      <c r="F19" s="8"/>
      <c r="G19" s="7"/>
      <c r="H19" s="6"/>
      <c r="I19" s="7"/>
      <c r="J19" s="7"/>
      <c r="K19" s="7"/>
      <c r="L19" s="37"/>
    </row>
    <row r="20" spans="1:12" x14ac:dyDescent="0.25">
      <c r="A20" s="33"/>
      <c r="B20" s="34"/>
      <c r="C20" s="3" t="s">
        <v>17</v>
      </c>
      <c r="D20" s="4" t="s">
        <v>25</v>
      </c>
      <c r="E20" s="8">
        <v>20</v>
      </c>
      <c r="F20" s="8"/>
      <c r="G20" s="7"/>
      <c r="H20" s="6"/>
      <c r="I20" s="7"/>
      <c r="J20" s="7"/>
      <c r="K20" s="7"/>
      <c r="L20" s="37"/>
    </row>
    <row r="21" spans="1:12" x14ac:dyDescent="0.25">
      <c r="A21" s="33"/>
      <c r="B21" s="34"/>
      <c r="C21" s="3" t="s">
        <v>17</v>
      </c>
      <c r="D21" s="4" t="s">
        <v>12</v>
      </c>
      <c r="E21" s="8">
        <v>5</v>
      </c>
      <c r="F21" s="15">
        <v>8</v>
      </c>
      <c r="G21" s="6"/>
      <c r="H21" s="7"/>
      <c r="I21" s="7"/>
      <c r="J21" s="7"/>
      <c r="K21" s="7"/>
      <c r="L21" s="37"/>
    </row>
    <row r="22" spans="1:12" x14ac:dyDescent="0.25">
      <c r="A22" s="33"/>
      <c r="B22" s="34"/>
      <c r="C22" s="3" t="s">
        <v>17</v>
      </c>
      <c r="D22" s="4" t="s">
        <v>13</v>
      </c>
      <c r="E22" s="8">
        <v>56</v>
      </c>
      <c r="F22" s="15">
        <v>93</v>
      </c>
      <c r="G22" s="6"/>
      <c r="H22" s="7"/>
      <c r="I22" s="7"/>
      <c r="J22" s="7"/>
      <c r="K22" s="7"/>
      <c r="L22" s="37"/>
    </row>
    <row r="23" spans="1:12" x14ac:dyDescent="0.25">
      <c r="A23" s="33"/>
      <c r="B23" s="34"/>
      <c r="C23" s="3" t="s">
        <v>17</v>
      </c>
      <c r="D23" s="4" t="s">
        <v>14</v>
      </c>
      <c r="E23" s="8">
        <v>30</v>
      </c>
      <c r="F23" s="15">
        <v>55</v>
      </c>
      <c r="G23" s="6"/>
      <c r="H23" s="7"/>
      <c r="I23" s="7"/>
      <c r="J23" s="7"/>
      <c r="K23" s="7"/>
      <c r="L23" s="37"/>
    </row>
    <row r="24" spans="1:12" x14ac:dyDescent="0.25">
      <c r="A24" s="33"/>
      <c r="B24" s="34"/>
      <c r="C24" s="3" t="s">
        <v>17</v>
      </c>
      <c r="D24" s="4" t="s">
        <v>15</v>
      </c>
      <c r="E24" s="5">
        <v>8</v>
      </c>
      <c r="F24" s="5"/>
      <c r="G24" s="7"/>
      <c r="H24" s="6"/>
      <c r="I24" s="7"/>
      <c r="J24" s="7"/>
      <c r="K24" s="7"/>
      <c r="L24" s="37"/>
    </row>
    <row r="25" spans="1:12" x14ac:dyDescent="0.25">
      <c r="A25" s="33"/>
      <c r="B25" s="34"/>
      <c r="C25" s="3" t="s">
        <v>22</v>
      </c>
      <c r="D25" s="4" t="s">
        <v>31</v>
      </c>
      <c r="E25" s="8">
        <v>3</v>
      </c>
      <c r="F25" s="9"/>
      <c r="G25" s="7"/>
      <c r="H25" s="7"/>
      <c r="I25" s="7"/>
      <c r="J25" s="7"/>
      <c r="K25" s="7"/>
      <c r="L25" s="37"/>
    </row>
    <row r="26" spans="1:12" x14ac:dyDescent="0.25">
      <c r="A26" s="33"/>
      <c r="B26" s="34"/>
      <c r="C26" s="3" t="s">
        <v>22</v>
      </c>
      <c r="D26" s="4" t="s">
        <v>30</v>
      </c>
      <c r="E26" s="8">
        <v>54</v>
      </c>
      <c r="F26" s="9"/>
      <c r="G26" s="7"/>
      <c r="H26" s="7"/>
      <c r="I26" s="7"/>
      <c r="J26" s="7"/>
      <c r="K26" s="7"/>
      <c r="L26" s="37"/>
    </row>
    <row r="27" spans="1:12" x14ac:dyDescent="0.25">
      <c r="A27" s="33"/>
      <c r="B27" s="34"/>
      <c r="C27" s="3" t="s">
        <v>22</v>
      </c>
      <c r="D27" s="4" t="s">
        <v>25</v>
      </c>
      <c r="E27" s="8">
        <v>20</v>
      </c>
      <c r="F27" s="9"/>
      <c r="G27" s="7"/>
      <c r="H27" s="7"/>
      <c r="I27" s="7"/>
      <c r="J27" s="7"/>
      <c r="K27" s="7"/>
      <c r="L27" s="37"/>
    </row>
    <row r="28" spans="1:12" x14ac:dyDescent="0.25">
      <c r="A28" s="33"/>
      <c r="B28" s="34"/>
      <c r="C28" s="3" t="s">
        <v>22</v>
      </c>
      <c r="D28" s="4" t="s">
        <v>12</v>
      </c>
      <c r="E28" s="8">
        <v>4</v>
      </c>
      <c r="F28" s="15">
        <v>7</v>
      </c>
      <c r="G28" s="6"/>
      <c r="H28" s="7"/>
      <c r="I28" s="7"/>
      <c r="J28" s="7"/>
      <c r="K28" s="7"/>
      <c r="L28" s="37"/>
    </row>
    <row r="29" spans="1:12" x14ac:dyDescent="0.25">
      <c r="A29" s="33"/>
      <c r="B29" s="34"/>
      <c r="C29" s="3" t="s">
        <v>22</v>
      </c>
      <c r="D29" s="4" t="s">
        <v>13</v>
      </c>
      <c r="E29" s="8">
        <v>67</v>
      </c>
      <c r="F29" s="15">
        <v>112</v>
      </c>
      <c r="G29" s="6"/>
      <c r="H29" s="7"/>
      <c r="I29" s="7"/>
      <c r="J29" s="7"/>
      <c r="K29" s="7"/>
      <c r="L29" s="37"/>
    </row>
    <row r="30" spans="1:12" x14ac:dyDescent="0.25">
      <c r="A30" s="33"/>
      <c r="B30" s="34"/>
      <c r="C30" s="3" t="s">
        <v>22</v>
      </c>
      <c r="D30" s="4" t="s">
        <v>14</v>
      </c>
      <c r="E30" s="8">
        <v>38</v>
      </c>
      <c r="F30" s="15">
        <v>69</v>
      </c>
      <c r="G30" s="6"/>
      <c r="H30" s="7"/>
      <c r="I30" s="7"/>
      <c r="J30" s="7"/>
      <c r="K30" s="7"/>
      <c r="L30" s="37"/>
    </row>
    <row r="31" spans="1:12" x14ac:dyDescent="0.25">
      <c r="A31" s="33"/>
      <c r="B31" s="34"/>
      <c r="C31" s="3" t="s">
        <v>22</v>
      </c>
      <c r="D31" s="4" t="s">
        <v>15</v>
      </c>
      <c r="E31" s="8">
        <v>7</v>
      </c>
      <c r="F31" s="9"/>
      <c r="G31" s="7"/>
      <c r="H31" s="7"/>
      <c r="I31" s="7"/>
      <c r="J31" s="7"/>
      <c r="K31" s="7"/>
      <c r="L31" s="37"/>
    </row>
    <row r="32" spans="1:12" x14ac:dyDescent="0.25">
      <c r="A32" s="33"/>
      <c r="B32" s="34"/>
      <c r="C32" s="3" t="s">
        <v>19</v>
      </c>
      <c r="D32" s="4" t="s">
        <v>30</v>
      </c>
      <c r="E32" s="8">
        <v>6</v>
      </c>
      <c r="F32" s="9"/>
      <c r="G32" s="7"/>
      <c r="H32" s="7"/>
      <c r="I32" s="7"/>
      <c r="J32" s="7"/>
      <c r="K32" s="7"/>
      <c r="L32" s="37"/>
    </row>
    <row r="33" spans="1:12" x14ac:dyDescent="0.25">
      <c r="A33" s="33"/>
      <c r="B33" s="34"/>
      <c r="C33" s="3" t="s">
        <v>19</v>
      </c>
      <c r="D33" s="4" t="s">
        <v>25</v>
      </c>
      <c r="E33" s="8">
        <v>2</v>
      </c>
      <c r="F33" s="9"/>
      <c r="G33" s="7"/>
      <c r="H33" s="7"/>
      <c r="I33" s="7"/>
      <c r="J33" s="7"/>
      <c r="K33" s="7"/>
      <c r="L33" s="37"/>
    </row>
    <row r="34" spans="1:12" x14ac:dyDescent="0.25">
      <c r="A34" s="33"/>
      <c r="B34" s="34"/>
      <c r="C34" s="3" t="s">
        <v>19</v>
      </c>
      <c r="D34" s="4" t="s">
        <v>13</v>
      </c>
      <c r="E34" s="8">
        <v>3</v>
      </c>
      <c r="F34" s="15">
        <v>5</v>
      </c>
      <c r="G34" s="6"/>
      <c r="H34" s="7"/>
      <c r="I34" s="7"/>
      <c r="J34" s="7"/>
      <c r="K34" s="7"/>
      <c r="L34" s="37"/>
    </row>
    <row r="35" spans="1:12" x14ac:dyDescent="0.25">
      <c r="A35" s="33"/>
      <c r="B35" s="34"/>
      <c r="C35" s="3" t="s">
        <v>19</v>
      </c>
      <c r="D35" s="4" t="s">
        <v>14</v>
      </c>
      <c r="E35" s="8">
        <v>3</v>
      </c>
      <c r="F35" s="15">
        <v>5</v>
      </c>
      <c r="G35" s="6"/>
      <c r="H35" s="7"/>
      <c r="I35" s="7"/>
      <c r="J35" s="7"/>
      <c r="K35" s="7"/>
      <c r="L35" s="37"/>
    </row>
    <row r="36" spans="1:12" x14ac:dyDescent="0.25">
      <c r="A36" s="33"/>
      <c r="B36" s="34"/>
      <c r="C36" s="3" t="s">
        <v>19</v>
      </c>
      <c r="D36" s="4" t="s">
        <v>15</v>
      </c>
      <c r="E36" s="8">
        <v>1</v>
      </c>
      <c r="F36" s="9"/>
      <c r="G36" s="7"/>
      <c r="H36" s="7"/>
      <c r="I36" s="7"/>
      <c r="J36" s="7"/>
      <c r="K36" s="7"/>
      <c r="L36" s="37"/>
    </row>
    <row r="37" spans="1:12" x14ac:dyDescent="0.25">
      <c r="A37" s="33"/>
      <c r="B37" s="34"/>
      <c r="C37" s="3" t="s">
        <v>20</v>
      </c>
      <c r="D37" s="4" t="s">
        <v>30</v>
      </c>
      <c r="E37" s="8">
        <v>5</v>
      </c>
      <c r="F37" s="9"/>
      <c r="G37" s="7"/>
      <c r="H37" s="7"/>
      <c r="I37" s="7"/>
      <c r="J37" s="7"/>
      <c r="K37" s="7"/>
      <c r="L37" s="37"/>
    </row>
    <row r="38" spans="1:12" x14ac:dyDescent="0.25">
      <c r="A38" s="33"/>
      <c r="B38" s="34"/>
      <c r="C38" s="3" t="s">
        <v>20</v>
      </c>
      <c r="D38" s="4" t="s">
        <v>25</v>
      </c>
      <c r="E38" s="8">
        <v>3</v>
      </c>
      <c r="F38" s="9"/>
      <c r="G38" s="7"/>
      <c r="H38" s="7"/>
      <c r="I38" s="7"/>
      <c r="J38" s="7"/>
      <c r="K38" s="7"/>
      <c r="L38" s="37"/>
    </row>
    <row r="39" spans="1:12" x14ac:dyDescent="0.25">
      <c r="A39" s="33"/>
      <c r="B39" s="34"/>
      <c r="C39" s="3" t="s">
        <v>20</v>
      </c>
      <c r="D39" s="4" t="s">
        <v>12</v>
      </c>
      <c r="E39" s="8">
        <v>1</v>
      </c>
      <c r="F39" s="15">
        <v>2</v>
      </c>
      <c r="G39" s="6"/>
      <c r="H39" s="7"/>
      <c r="I39" s="7"/>
      <c r="J39" s="7"/>
      <c r="K39" s="7"/>
      <c r="L39" s="37"/>
    </row>
    <row r="40" spans="1:12" x14ac:dyDescent="0.25">
      <c r="A40" s="33"/>
      <c r="B40" s="34"/>
      <c r="C40" s="3" t="s">
        <v>20</v>
      </c>
      <c r="D40" s="4" t="s">
        <v>13</v>
      </c>
      <c r="E40" s="8">
        <v>30</v>
      </c>
      <c r="F40" s="15">
        <v>50</v>
      </c>
      <c r="G40" s="6"/>
      <c r="H40" s="7"/>
      <c r="I40" s="7"/>
      <c r="J40" s="7"/>
      <c r="K40" s="7"/>
      <c r="L40" s="37"/>
    </row>
    <row r="41" spans="1:12" x14ac:dyDescent="0.25">
      <c r="A41" s="33"/>
      <c r="B41" s="34"/>
      <c r="C41" s="3" t="s">
        <v>20</v>
      </c>
      <c r="D41" s="4" t="s">
        <v>14</v>
      </c>
      <c r="E41" s="8">
        <v>19</v>
      </c>
      <c r="F41" s="15">
        <v>35</v>
      </c>
      <c r="G41" s="6"/>
      <c r="H41" s="7"/>
      <c r="I41" s="7"/>
      <c r="J41" s="7"/>
      <c r="K41" s="7"/>
      <c r="L41" s="37"/>
    </row>
    <row r="42" spans="1:12" x14ac:dyDescent="0.25">
      <c r="A42" s="33"/>
      <c r="B42" s="34"/>
      <c r="C42" s="3" t="s">
        <v>21</v>
      </c>
      <c r="D42" s="4" t="s">
        <v>25</v>
      </c>
      <c r="E42" s="8">
        <v>2</v>
      </c>
      <c r="F42" s="9"/>
      <c r="G42" s="7"/>
      <c r="H42" s="7"/>
      <c r="I42" s="7"/>
      <c r="J42" s="7"/>
      <c r="K42" s="7"/>
      <c r="L42" s="37"/>
    </row>
    <row r="43" spans="1:12" x14ac:dyDescent="0.25">
      <c r="A43" s="33"/>
      <c r="B43" s="34"/>
      <c r="C43" s="3" t="s">
        <v>21</v>
      </c>
      <c r="D43" s="4" t="s">
        <v>13</v>
      </c>
      <c r="E43" s="8">
        <v>3</v>
      </c>
      <c r="F43" s="15">
        <v>5</v>
      </c>
      <c r="G43" s="6"/>
      <c r="H43" s="7"/>
      <c r="I43" s="7"/>
      <c r="J43" s="7"/>
      <c r="K43" s="7"/>
      <c r="L43" s="37"/>
    </row>
    <row r="44" spans="1:12" x14ac:dyDescent="0.25">
      <c r="A44" s="33"/>
      <c r="B44" s="34"/>
      <c r="C44" s="3" t="s">
        <v>21</v>
      </c>
      <c r="D44" s="4" t="s">
        <v>14</v>
      </c>
      <c r="E44" s="8">
        <v>1</v>
      </c>
      <c r="F44" s="15">
        <v>2</v>
      </c>
      <c r="G44" s="6"/>
      <c r="H44" s="7"/>
      <c r="I44" s="7"/>
      <c r="J44" s="7"/>
      <c r="K44" s="7"/>
      <c r="L44" s="37"/>
    </row>
    <row r="45" spans="1:12" x14ac:dyDescent="0.25">
      <c r="A45" s="33"/>
      <c r="B45" s="35"/>
      <c r="C45" s="10"/>
      <c r="D45" s="11" t="s">
        <v>16</v>
      </c>
      <c r="E45" s="12">
        <v>466</v>
      </c>
      <c r="F45" s="12">
        <v>448</v>
      </c>
      <c r="G45" s="13"/>
      <c r="H45" s="13"/>
      <c r="I45" s="14"/>
      <c r="J45" s="14"/>
      <c r="K45" s="14"/>
      <c r="L45" s="37"/>
    </row>
    <row r="46" spans="1:12" x14ac:dyDescent="0.25">
      <c r="A46" s="33"/>
      <c r="B46" s="34" t="s">
        <v>29</v>
      </c>
      <c r="C46" s="3" t="s">
        <v>17</v>
      </c>
      <c r="D46" s="4" t="s">
        <v>10</v>
      </c>
      <c r="E46" s="8">
        <v>2</v>
      </c>
      <c r="F46" s="9"/>
      <c r="G46" s="7"/>
      <c r="H46" s="7"/>
      <c r="I46" s="7"/>
      <c r="J46" s="7"/>
      <c r="K46" s="7"/>
      <c r="L46" s="37"/>
    </row>
    <row r="47" spans="1:12" x14ac:dyDescent="0.25">
      <c r="A47" s="33"/>
      <c r="B47" s="34"/>
      <c r="C47" s="3" t="s">
        <v>17</v>
      </c>
      <c r="D47" s="4" t="s">
        <v>11</v>
      </c>
      <c r="E47" s="8">
        <v>4</v>
      </c>
      <c r="F47" s="9"/>
      <c r="G47" s="7"/>
      <c r="H47" s="7"/>
      <c r="I47" s="7"/>
      <c r="J47" s="7"/>
      <c r="K47" s="7"/>
      <c r="L47" s="37"/>
    </row>
    <row r="48" spans="1:12" x14ac:dyDescent="0.25">
      <c r="A48" s="33"/>
      <c r="B48" s="34"/>
      <c r="C48" s="3" t="s">
        <v>17</v>
      </c>
      <c r="D48" s="4" t="s">
        <v>30</v>
      </c>
      <c r="E48" s="8">
        <v>79</v>
      </c>
      <c r="F48" s="9"/>
      <c r="G48" s="7"/>
      <c r="H48" s="7"/>
      <c r="I48" s="7"/>
      <c r="J48" s="7"/>
      <c r="K48" s="7"/>
      <c r="L48" s="37"/>
    </row>
    <row r="49" spans="1:12" x14ac:dyDescent="0.25">
      <c r="A49" s="33"/>
      <c r="B49" s="34"/>
      <c r="C49" s="3" t="s">
        <v>17</v>
      </c>
      <c r="D49" s="4" t="s">
        <v>25</v>
      </c>
      <c r="E49" s="8">
        <v>23</v>
      </c>
      <c r="F49" s="9"/>
      <c r="G49" s="7"/>
      <c r="H49" s="7"/>
      <c r="I49" s="7"/>
      <c r="J49" s="7"/>
      <c r="K49" s="7"/>
      <c r="L49" s="37"/>
    </row>
    <row r="50" spans="1:12" x14ac:dyDescent="0.25">
      <c r="A50" s="33"/>
      <c r="B50" s="34"/>
      <c r="C50" s="3" t="s">
        <v>17</v>
      </c>
      <c r="D50" s="4" t="s">
        <v>12</v>
      </c>
      <c r="E50" s="8">
        <v>10</v>
      </c>
      <c r="F50" s="15">
        <v>17</v>
      </c>
      <c r="G50" s="6"/>
      <c r="H50" s="7"/>
      <c r="I50" s="7"/>
      <c r="J50" s="7"/>
      <c r="K50" s="7"/>
      <c r="L50" s="37"/>
    </row>
    <row r="51" spans="1:12" x14ac:dyDescent="0.25">
      <c r="A51" s="33"/>
      <c r="B51" s="34"/>
      <c r="C51" s="3" t="s">
        <v>17</v>
      </c>
      <c r="D51" s="4" t="s">
        <v>13</v>
      </c>
      <c r="E51" s="8">
        <v>85</v>
      </c>
      <c r="F51" s="15">
        <v>142</v>
      </c>
      <c r="G51" s="6"/>
      <c r="H51" s="7"/>
      <c r="I51" s="7"/>
      <c r="J51" s="7"/>
      <c r="K51" s="7"/>
      <c r="L51" s="37"/>
    </row>
    <row r="52" spans="1:12" x14ac:dyDescent="0.25">
      <c r="A52" s="33"/>
      <c r="B52" s="34"/>
      <c r="C52" s="3" t="s">
        <v>17</v>
      </c>
      <c r="D52" s="4" t="s">
        <v>14</v>
      </c>
      <c r="E52" s="8">
        <v>138</v>
      </c>
      <c r="F52" s="15">
        <v>251</v>
      </c>
      <c r="G52" s="6"/>
      <c r="H52" s="7"/>
      <c r="I52" s="7"/>
      <c r="J52" s="7"/>
      <c r="K52" s="7"/>
      <c r="L52" s="37"/>
    </row>
    <row r="53" spans="1:12" x14ac:dyDescent="0.25">
      <c r="A53" s="33"/>
      <c r="B53" s="34"/>
      <c r="C53" s="3" t="s">
        <v>17</v>
      </c>
      <c r="D53" s="4" t="s">
        <v>15</v>
      </c>
      <c r="E53" s="8">
        <v>24</v>
      </c>
      <c r="F53" s="9"/>
      <c r="G53" s="7"/>
      <c r="H53" s="7"/>
      <c r="I53" s="7"/>
      <c r="J53" s="7"/>
      <c r="K53" s="7"/>
      <c r="L53" s="37"/>
    </row>
    <row r="54" spans="1:12" x14ac:dyDescent="0.25">
      <c r="A54" s="33"/>
      <c r="B54" s="34"/>
      <c r="C54" s="3" t="s">
        <v>20</v>
      </c>
      <c r="D54" s="4" t="s">
        <v>30</v>
      </c>
      <c r="E54" s="8">
        <v>3</v>
      </c>
      <c r="F54" s="9"/>
      <c r="G54" s="7"/>
      <c r="H54" s="7"/>
      <c r="I54" s="7"/>
      <c r="J54" s="7"/>
      <c r="K54" s="7"/>
      <c r="L54" s="37"/>
    </row>
    <row r="55" spans="1:12" x14ac:dyDescent="0.25">
      <c r="A55" s="33"/>
      <c r="B55" s="34"/>
      <c r="C55" s="3" t="s">
        <v>20</v>
      </c>
      <c r="D55" s="4" t="s">
        <v>25</v>
      </c>
      <c r="E55" s="8">
        <v>8</v>
      </c>
      <c r="F55" s="9"/>
      <c r="G55" s="7"/>
      <c r="H55" s="7"/>
      <c r="I55" s="7"/>
      <c r="J55" s="7"/>
      <c r="K55" s="7"/>
      <c r="L55" s="37"/>
    </row>
    <row r="56" spans="1:12" x14ac:dyDescent="0.25">
      <c r="A56" s="33"/>
      <c r="B56" s="34"/>
      <c r="C56" s="3" t="s">
        <v>20</v>
      </c>
      <c r="D56" s="4" t="s">
        <v>18</v>
      </c>
      <c r="E56" s="8">
        <v>4</v>
      </c>
      <c r="F56" s="15">
        <v>7</v>
      </c>
      <c r="G56" s="6"/>
      <c r="H56" s="7"/>
      <c r="I56" s="7"/>
      <c r="J56" s="7"/>
      <c r="K56" s="7"/>
      <c r="L56" s="37"/>
    </row>
    <row r="57" spans="1:12" x14ac:dyDescent="0.25">
      <c r="A57" s="33"/>
      <c r="B57" s="34"/>
      <c r="C57" s="3" t="s">
        <v>20</v>
      </c>
      <c r="D57" s="4" t="s">
        <v>13</v>
      </c>
      <c r="E57" s="8">
        <v>50</v>
      </c>
      <c r="F57" s="15">
        <v>83</v>
      </c>
      <c r="G57" s="6"/>
      <c r="H57" s="7"/>
      <c r="I57" s="7"/>
      <c r="J57" s="7"/>
      <c r="K57" s="7"/>
      <c r="L57" s="37"/>
    </row>
    <row r="58" spans="1:12" x14ac:dyDescent="0.25">
      <c r="A58" s="33"/>
      <c r="B58" s="34"/>
      <c r="C58" s="3" t="s">
        <v>20</v>
      </c>
      <c r="D58" s="4" t="s">
        <v>14</v>
      </c>
      <c r="E58" s="8">
        <v>25</v>
      </c>
      <c r="F58" s="15">
        <v>45</v>
      </c>
      <c r="G58" s="6"/>
      <c r="H58" s="7"/>
      <c r="I58" s="7"/>
      <c r="J58" s="7"/>
      <c r="K58" s="7"/>
      <c r="L58" s="37"/>
    </row>
    <row r="59" spans="1:12" x14ac:dyDescent="0.25">
      <c r="A59" s="33"/>
      <c r="B59" s="34"/>
      <c r="C59" s="3" t="s">
        <v>21</v>
      </c>
      <c r="D59" s="4" t="s">
        <v>18</v>
      </c>
      <c r="E59" s="8">
        <v>3</v>
      </c>
      <c r="F59" s="15">
        <v>5</v>
      </c>
      <c r="G59" s="6"/>
      <c r="H59" s="7"/>
      <c r="I59" s="7"/>
      <c r="J59" s="7"/>
      <c r="K59" s="7"/>
      <c r="L59" s="37"/>
    </row>
    <row r="60" spans="1:12" x14ac:dyDescent="0.25">
      <c r="A60" s="33"/>
      <c r="B60" s="34"/>
      <c r="C60" s="3" t="s">
        <v>21</v>
      </c>
      <c r="D60" s="4" t="s">
        <v>13</v>
      </c>
      <c r="E60" s="8">
        <v>7</v>
      </c>
      <c r="F60" s="15">
        <v>12</v>
      </c>
      <c r="G60" s="6"/>
      <c r="H60" s="7"/>
      <c r="I60" s="7"/>
      <c r="J60" s="7"/>
      <c r="K60" s="7"/>
      <c r="L60" s="37"/>
    </row>
    <row r="61" spans="1:12" x14ac:dyDescent="0.25">
      <c r="A61" s="33"/>
      <c r="B61" s="34"/>
      <c r="C61" s="3" t="s">
        <v>21</v>
      </c>
      <c r="D61" s="4" t="s">
        <v>14</v>
      </c>
      <c r="E61" s="8">
        <v>6</v>
      </c>
      <c r="F61" s="15">
        <v>11</v>
      </c>
      <c r="G61" s="6"/>
      <c r="H61" s="7"/>
      <c r="I61" s="7"/>
      <c r="J61" s="7"/>
      <c r="K61" s="7"/>
      <c r="L61" s="37"/>
    </row>
    <row r="62" spans="1:12" x14ac:dyDescent="0.25">
      <c r="A62" s="33"/>
      <c r="B62" s="34"/>
      <c r="C62" s="3" t="s">
        <v>22</v>
      </c>
      <c r="D62" s="4" t="s">
        <v>30</v>
      </c>
      <c r="E62" s="8">
        <v>2</v>
      </c>
      <c r="F62" s="9"/>
      <c r="G62" s="7"/>
      <c r="H62" s="7"/>
      <c r="I62" s="7"/>
      <c r="J62" s="7"/>
      <c r="K62" s="7"/>
      <c r="L62" s="37"/>
    </row>
    <row r="63" spans="1:12" x14ac:dyDescent="0.25">
      <c r="A63" s="33"/>
      <c r="B63" s="34"/>
      <c r="C63" s="3" t="s">
        <v>22</v>
      </c>
      <c r="D63" s="4" t="s">
        <v>25</v>
      </c>
      <c r="E63" s="8">
        <v>2</v>
      </c>
      <c r="F63" s="9"/>
      <c r="G63" s="7"/>
      <c r="H63" s="7"/>
      <c r="I63" s="7"/>
      <c r="J63" s="7"/>
      <c r="K63" s="7"/>
      <c r="L63" s="37"/>
    </row>
    <row r="64" spans="1:12" x14ac:dyDescent="0.25">
      <c r="A64" s="33"/>
      <c r="B64" s="34"/>
      <c r="C64" s="3" t="s">
        <v>22</v>
      </c>
      <c r="D64" s="4" t="s">
        <v>13</v>
      </c>
      <c r="E64" s="8">
        <v>9</v>
      </c>
      <c r="F64" s="15">
        <v>15</v>
      </c>
      <c r="G64" s="6"/>
      <c r="H64" s="7"/>
      <c r="I64" s="7"/>
      <c r="J64" s="7"/>
      <c r="K64" s="7"/>
      <c r="L64" s="37"/>
    </row>
    <row r="65" spans="1:12" x14ac:dyDescent="0.25">
      <c r="A65" s="33"/>
      <c r="B65" s="34"/>
      <c r="C65" s="3" t="s">
        <v>22</v>
      </c>
      <c r="D65" s="4" t="s">
        <v>14</v>
      </c>
      <c r="E65" s="8">
        <v>6</v>
      </c>
      <c r="F65" s="15">
        <v>11</v>
      </c>
      <c r="G65" s="6"/>
      <c r="H65" s="7"/>
      <c r="I65" s="7"/>
      <c r="J65" s="7"/>
      <c r="K65" s="7"/>
      <c r="L65" s="37"/>
    </row>
    <row r="66" spans="1:12" x14ac:dyDescent="0.25">
      <c r="A66" s="33"/>
      <c r="B66" s="34"/>
      <c r="C66" s="3" t="s">
        <v>19</v>
      </c>
      <c r="D66" s="4" t="s">
        <v>30</v>
      </c>
      <c r="E66" s="8">
        <v>4</v>
      </c>
      <c r="F66" s="9"/>
      <c r="G66" s="7"/>
      <c r="H66" s="7"/>
      <c r="I66" s="7"/>
      <c r="J66" s="7"/>
      <c r="K66" s="7"/>
      <c r="L66" s="37"/>
    </row>
    <row r="67" spans="1:12" x14ac:dyDescent="0.25">
      <c r="A67" s="33"/>
      <c r="B67" s="34"/>
      <c r="C67" s="3" t="s">
        <v>19</v>
      </c>
      <c r="D67" s="4" t="s">
        <v>25</v>
      </c>
      <c r="E67" s="8">
        <v>2</v>
      </c>
      <c r="F67" s="9"/>
      <c r="G67" s="7"/>
      <c r="H67" s="7"/>
      <c r="I67" s="7"/>
      <c r="J67" s="7"/>
      <c r="K67" s="7"/>
      <c r="L67" s="37"/>
    </row>
    <row r="68" spans="1:12" x14ac:dyDescent="0.25">
      <c r="A68" s="33"/>
      <c r="B68" s="34"/>
      <c r="C68" s="3" t="s">
        <v>19</v>
      </c>
      <c r="D68" s="4" t="s">
        <v>12</v>
      </c>
      <c r="E68" s="8">
        <v>1</v>
      </c>
      <c r="F68" s="15">
        <v>2</v>
      </c>
      <c r="G68" s="6"/>
      <c r="H68" s="7"/>
      <c r="I68" s="7"/>
      <c r="J68" s="7"/>
      <c r="K68" s="7"/>
      <c r="L68" s="37"/>
    </row>
    <row r="69" spans="1:12" x14ac:dyDescent="0.25">
      <c r="A69" s="33"/>
      <c r="B69" s="34"/>
      <c r="C69" s="3" t="s">
        <v>19</v>
      </c>
      <c r="D69" s="4" t="s">
        <v>13</v>
      </c>
      <c r="E69" s="8">
        <v>5</v>
      </c>
      <c r="F69" s="15">
        <v>8</v>
      </c>
      <c r="G69" s="6"/>
      <c r="H69" s="7"/>
      <c r="I69" s="7"/>
      <c r="J69" s="7"/>
      <c r="K69" s="7"/>
      <c r="L69" s="37"/>
    </row>
    <row r="70" spans="1:12" x14ac:dyDescent="0.25">
      <c r="A70" s="33"/>
      <c r="B70" s="34"/>
      <c r="C70" s="3" t="s">
        <v>19</v>
      </c>
      <c r="D70" s="4" t="s">
        <v>14</v>
      </c>
      <c r="E70" s="8">
        <v>8</v>
      </c>
      <c r="F70" s="15">
        <v>15</v>
      </c>
      <c r="G70" s="6"/>
      <c r="H70" s="7"/>
      <c r="I70" s="7"/>
      <c r="J70" s="7"/>
      <c r="K70" s="7"/>
      <c r="L70" s="37"/>
    </row>
    <row r="71" spans="1:12" x14ac:dyDescent="0.25">
      <c r="A71" s="33"/>
      <c r="B71" s="35"/>
      <c r="C71" s="10"/>
      <c r="D71" s="11" t="s">
        <v>16</v>
      </c>
      <c r="E71" s="12">
        <v>510</v>
      </c>
      <c r="F71" s="12">
        <v>624</v>
      </c>
      <c r="G71" s="13"/>
      <c r="H71" s="13"/>
      <c r="I71" s="14"/>
      <c r="J71" s="14"/>
      <c r="K71" s="14"/>
      <c r="L71" s="37"/>
    </row>
    <row r="72" spans="1:12" x14ac:dyDescent="0.25">
      <c r="A72" s="33"/>
      <c r="B72" s="34" t="s">
        <v>26</v>
      </c>
      <c r="C72" s="3" t="s">
        <v>17</v>
      </c>
      <c r="D72" s="4" t="s">
        <v>10</v>
      </c>
      <c r="E72" s="8">
        <v>1</v>
      </c>
      <c r="F72" s="9"/>
      <c r="G72" s="7"/>
      <c r="H72" s="7"/>
      <c r="I72" s="7"/>
      <c r="J72" s="7"/>
      <c r="K72" s="7"/>
      <c r="L72" s="37"/>
    </row>
    <row r="73" spans="1:12" x14ac:dyDescent="0.25">
      <c r="A73" s="33"/>
      <c r="B73" s="34"/>
      <c r="C73" s="3" t="s">
        <v>17</v>
      </c>
      <c r="D73" s="4" t="s">
        <v>11</v>
      </c>
      <c r="E73" s="8">
        <v>3</v>
      </c>
      <c r="F73" s="9"/>
      <c r="G73" s="7"/>
      <c r="H73" s="7"/>
      <c r="I73" s="7"/>
      <c r="J73" s="7"/>
      <c r="K73" s="7"/>
      <c r="L73" s="37"/>
    </row>
    <row r="74" spans="1:12" x14ac:dyDescent="0.25">
      <c r="A74" s="33"/>
      <c r="B74" s="34"/>
      <c r="C74" s="3" t="s">
        <v>17</v>
      </c>
      <c r="D74" s="4" t="s">
        <v>31</v>
      </c>
      <c r="E74" s="8">
        <v>1</v>
      </c>
      <c r="F74" s="9"/>
      <c r="G74" s="7"/>
      <c r="H74" s="7"/>
      <c r="I74" s="7"/>
      <c r="J74" s="7"/>
      <c r="K74" s="7"/>
      <c r="L74" s="37"/>
    </row>
    <row r="75" spans="1:12" x14ac:dyDescent="0.25">
      <c r="A75" s="33"/>
      <c r="B75" s="34"/>
      <c r="C75" s="3" t="s">
        <v>17</v>
      </c>
      <c r="D75" s="4" t="s">
        <v>30</v>
      </c>
      <c r="E75" s="8">
        <v>10</v>
      </c>
      <c r="F75" s="15"/>
      <c r="G75" s="7"/>
      <c r="H75" s="7"/>
      <c r="I75" s="7"/>
      <c r="J75" s="7"/>
      <c r="K75" s="7"/>
      <c r="L75" s="37"/>
    </row>
    <row r="76" spans="1:12" x14ac:dyDescent="0.25">
      <c r="A76" s="33"/>
      <c r="B76" s="34"/>
      <c r="C76" s="3" t="s">
        <v>17</v>
      </c>
      <c r="D76" s="4" t="s">
        <v>25</v>
      </c>
      <c r="E76" s="8">
        <v>17</v>
      </c>
      <c r="F76" s="9"/>
      <c r="G76" s="7"/>
      <c r="H76" s="7"/>
      <c r="I76" s="7"/>
      <c r="J76" s="7"/>
      <c r="K76" s="7"/>
      <c r="L76" s="37"/>
    </row>
    <row r="77" spans="1:12" x14ac:dyDescent="0.25">
      <c r="A77" s="33"/>
      <c r="B77" s="34"/>
      <c r="C77" s="3" t="s">
        <v>17</v>
      </c>
      <c r="D77" s="4" t="s">
        <v>13</v>
      </c>
      <c r="E77" s="8">
        <v>44</v>
      </c>
      <c r="F77" s="15">
        <v>73</v>
      </c>
      <c r="G77" s="6"/>
      <c r="H77" s="7"/>
      <c r="I77" s="7"/>
      <c r="J77" s="7"/>
      <c r="K77" s="7"/>
      <c r="L77" s="37"/>
    </row>
    <row r="78" spans="1:12" x14ac:dyDescent="0.25">
      <c r="A78" s="33"/>
      <c r="B78" s="34"/>
      <c r="C78" s="3" t="s">
        <v>17</v>
      </c>
      <c r="D78" s="4" t="s">
        <v>14</v>
      </c>
      <c r="E78" s="8">
        <v>29</v>
      </c>
      <c r="F78" s="15">
        <v>53</v>
      </c>
      <c r="G78" s="6"/>
      <c r="H78" s="7"/>
      <c r="I78" s="7"/>
      <c r="J78" s="7"/>
      <c r="K78" s="7"/>
      <c r="L78" s="37"/>
    </row>
    <row r="79" spans="1:12" x14ac:dyDescent="0.25">
      <c r="A79" s="33"/>
      <c r="B79" s="34"/>
      <c r="C79" s="3" t="s">
        <v>17</v>
      </c>
      <c r="D79" s="4" t="s">
        <v>15</v>
      </c>
      <c r="E79" s="8">
        <v>1</v>
      </c>
      <c r="F79" s="15"/>
      <c r="G79" s="7"/>
      <c r="H79" s="7"/>
      <c r="I79" s="7"/>
      <c r="J79" s="7"/>
      <c r="K79" s="7"/>
      <c r="L79" s="37"/>
    </row>
    <row r="80" spans="1:12" x14ac:dyDescent="0.25">
      <c r="A80" s="33"/>
      <c r="B80" s="34"/>
      <c r="C80" s="3" t="s">
        <v>19</v>
      </c>
      <c r="D80" s="4" t="s">
        <v>31</v>
      </c>
      <c r="E80" s="8">
        <v>1</v>
      </c>
      <c r="F80" s="9"/>
      <c r="G80" s="7"/>
      <c r="H80" s="7"/>
      <c r="I80" s="7"/>
      <c r="J80" s="7"/>
      <c r="K80" s="7"/>
      <c r="L80" s="37"/>
    </row>
    <row r="81" spans="1:12" x14ac:dyDescent="0.25">
      <c r="A81" s="33"/>
      <c r="B81" s="34"/>
      <c r="C81" s="3" t="s">
        <v>19</v>
      </c>
      <c r="D81" s="4" t="s">
        <v>30</v>
      </c>
      <c r="E81" s="8">
        <v>22</v>
      </c>
      <c r="F81" s="9"/>
      <c r="G81" s="7"/>
      <c r="H81" s="7"/>
      <c r="I81" s="7"/>
      <c r="J81" s="7"/>
      <c r="K81" s="7"/>
      <c r="L81" s="37"/>
    </row>
    <row r="82" spans="1:12" x14ac:dyDescent="0.25">
      <c r="A82" s="33"/>
      <c r="B82" s="34"/>
      <c r="C82" s="3" t="s">
        <v>19</v>
      </c>
      <c r="D82" s="4" t="s">
        <v>25</v>
      </c>
      <c r="E82" s="8">
        <v>38</v>
      </c>
      <c r="F82" s="9"/>
      <c r="G82" s="7"/>
      <c r="H82" s="7"/>
      <c r="I82" s="7"/>
      <c r="J82" s="7"/>
      <c r="K82" s="7"/>
      <c r="L82" s="37"/>
    </row>
    <row r="83" spans="1:12" x14ac:dyDescent="0.25">
      <c r="A83" s="33"/>
      <c r="B83" s="34"/>
      <c r="C83" s="3" t="s">
        <v>19</v>
      </c>
      <c r="D83" s="4" t="s">
        <v>18</v>
      </c>
      <c r="E83" s="8">
        <v>7</v>
      </c>
      <c r="F83" s="15">
        <v>12</v>
      </c>
      <c r="G83" s="6"/>
      <c r="H83" s="7"/>
      <c r="I83" s="7"/>
      <c r="J83" s="7"/>
      <c r="K83" s="7"/>
      <c r="L83" s="37"/>
    </row>
    <row r="84" spans="1:12" x14ac:dyDescent="0.25">
      <c r="A84" s="33"/>
      <c r="B84" s="34"/>
      <c r="C84" s="3" t="s">
        <v>19</v>
      </c>
      <c r="D84" s="4" t="s">
        <v>13</v>
      </c>
      <c r="E84" s="8">
        <v>87</v>
      </c>
      <c r="F84" s="15">
        <v>145</v>
      </c>
      <c r="G84" s="6"/>
      <c r="H84" s="7"/>
      <c r="I84" s="7"/>
      <c r="J84" s="7"/>
      <c r="K84" s="7"/>
      <c r="L84" s="37"/>
    </row>
    <row r="85" spans="1:12" x14ac:dyDescent="0.25">
      <c r="A85" s="33"/>
      <c r="B85" s="34"/>
      <c r="C85" s="3" t="s">
        <v>19</v>
      </c>
      <c r="D85" s="4" t="s">
        <v>14</v>
      </c>
      <c r="E85" s="8">
        <v>57</v>
      </c>
      <c r="F85" s="15">
        <v>104</v>
      </c>
      <c r="G85" s="6"/>
      <c r="H85" s="7"/>
      <c r="I85" s="7"/>
      <c r="J85" s="7"/>
      <c r="K85" s="7"/>
      <c r="L85" s="37"/>
    </row>
    <row r="86" spans="1:12" x14ac:dyDescent="0.25">
      <c r="A86" s="33"/>
      <c r="B86" s="34"/>
      <c r="C86" s="3" t="s">
        <v>19</v>
      </c>
      <c r="D86" s="4" t="s">
        <v>15</v>
      </c>
      <c r="E86" s="8">
        <v>1</v>
      </c>
      <c r="F86" s="9"/>
      <c r="G86" s="7"/>
      <c r="H86" s="7"/>
      <c r="I86" s="7"/>
      <c r="J86" s="7"/>
      <c r="K86" s="7"/>
      <c r="L86" s="37"/>
    </row>
    <row r="87" spans="1:12" x14ac:dyDescent="0.25">
      <c r="A87" s="33"/>
      <c r="B87" s="34"/>
      <c r="C87" s="3" t="s">
        <v>22</v>
      </c>
      <c r="D87" s="4" t="s">
        <v>10</v>
      </c>
      <c r="E87" s="8">
        <v>1</v>
      </c>
      <c r="F87" s="9"/>
      <c r="G87" s="7"/>
      <c r="H87" s="7"/>
      <c r="I87" s="7"/>
      <c r="J87" s="7"/>
      <c r="K87" s="7"/>
      <c r="L87" s="37"/>
    </row>
    <row r="88" spans="1:12" x14ac:dyDescent="0.25">
      <c r="A88" s="33"/>
      <c r="B88" s="34"/>
      <c r="C88" s="3" t="s">
        <v>22</v>
      </c>
      <c r="D88" s="4" t="s">
        <v>11</v>
      </c>
      <c r="E88" s="8">
        <v>4</v>
      </c>
      <c r="F88" s="9"/>
      <c r="G88" s="7"/>
      <c r="H88" s="7"/>
      <c r="I88" s="7"/>
      <c r="J88" s="7"/>
      <c r="K88" s="7"/>
      <c r="L88" s="37"/>
    </row>
    <row r="89" spans="1:12" x14ac:dyDescent="0.25">
      <c r="A89" s="33"/>
      <c r="B89" s="34"/>
      <c r="C89" s="3" t="s">
        <v>22</v>
      </c>
      <c r="D89" s="4" t="s">
        <v>31</v>
      </c>
      <c r="E89" s="8">
        <v>1</v>
      </c>
      <c r="F89" s="9"/>
      <c r="G89" s="7"/>
      <c r="H89" s="7"/>
      <c r="I89" s="7"/>
      <c r="J89" s="7"/>
      <c r="K89" s="7"/>
      <c r="L89" s="37"/>
    </row>
    <row r="90" spans="1:12" x14ac:dyDescent="0.25">
      <c r="A90" s="33"/>
      <c r="B90" s="34"/>
      <c r="C90" s="3" t="s">
        <v>22</v>
      </c>
      <c r="D90" s="4" t="s">
        <v>30</v>
      </c>
      <c r="E90" s="8">
        <v>12</v>
      </c>
      <c r="F90" s="9"/>
      <c r="G90" s="7"/>
      <c r="H90" s="7"/>
      <c r="I90" s="7"/>
      <c r="J90" s="7"/>
      <c r="K90" s="7"/>
      <c r="L90" s="37"/>
    </row>
    <row r="91" spans="1:12" x14ac:dyDescent="0.25">
      <c r="A91" s="33"/>
      <c r="B91" s="34"/>
      <c r="C91" s="3" t="s">
        <v>22</v>
      </c>
      <c r="D91" s="4" t="s">
        <v>25</v>
      </c>
      <c r="E91" s="8">
        <v>15</v>
      </c>
      <c r="F91" s="9"/>
      <c r="G91" s="7"/>
      <c r="H91" s="7"/>
      <c r="I91" s="7"/>
      <c r="J91" s="7"/>
      <c r="K91" s="7"/>
      <c r="L91" s="37"/>
    </row>
    <row r="92" spans="1:12" x14ac:dyDescent="0.25">
      <c r="A92" s="33"/>
      <c r="B92" s="34"/>
      <c r="C92" s="3" t="s">
        <v>22</v>
      </c>
      <c r="D92" s="4" t="s">
        <v>13</v>
      </c>
      <c r="E92" s="8">
        <v>54</v>
      </c>
      <c r="F92" s="15">
        <v>90</v>
      </c>
      <c r="G92" s="6"/>
      <c r="H92" s="7"/>
      <c r="I92" s="7"/>
      <c r="J92" s="7"/>
      <c r="K92" s="7"/>
      <c r="L92" s="37"/>
    </row>
    <row r="93" spans="1:12" x14ac:dyDescent="0.25">
      <c r="A93" s="33"/>
      <c r="B93" s="34"/>
      <c r="C93" s="3" t="s">
        <v>22</v>
      </c>
      <c r="D93" s="4" t="s">
        <v>14</v>
      </c>
      <c r="E93" s="8">
        <v>35</v>
      </c>
      <c r="F93" s="15">
        <v>64</v>
      </c>
      <c r="G93" s="6"/>
      <c r="H93" s="7"/>
      <c r="I93" s="7"/>
      <c r="J93" s="7"/>
      <c r="K93" s="7"/>
      <c r="L93" s="37"/>
    </row>
    <row r="94" spans="1:12" x14ac:dyDescent="0.25">
      <c r="A94" s="33"/>
      <c r="B94" s="34"/>
      <c r="C94" s="3" t="s">
        <v>22</v>
      </c>
      <c r="D94" s="4" t="s">
        <v>15</v>
      </c>
      <c r="E94" s="8">
        <v>1</v>
      </c>
      <c r="F94" s="9"/>
      <c r="G94" s="7"/>
      <c r="H94" s="7"/>
      <c r="I94" s="7"/>
      <c r="J94" s="7"/>
      <c r="K94" s="7"/>
      <c r="L94" s="37"/>
    </row>
    <row r="95" spans="1:12" x14ac:dyDescent="0.25">
      <c r="A95" s="33"/>
      <c r="B95" s="34"/>
      <c r="C95" s="3" t="s">
        <v>20</v>
      </c>
      <c r="D95" s="4" t="s">
        <v>18</v>
      </c>
      <c r="E95" s="8">
        <v>4</v>
      </c>
      <c r="F95" s="15">
        <v>7</v>
      </c>
      <c r="G95" s="6"/>
      <c r="H95" s="7"/>
      <c r="I95" s="7"/>
      <c r="J95" s="7"/>
      <c r="K95" s="7"/>
      <c r="L95" s="37"/>
    </row>
    <row r="96" spans="1:12" x14ac:dyDescent="0.25">
      <c r="A96" s="33"/>
      <c r="B96" s="34"/>
      <c r="C96" s="3" t="s">
        <v>20</v>
      </c>
      <c r="D96" s="4" t="s">
        <v>13</v>
      </c>
      <c r="E96" s="8">
        <v>10</v>
      </c>
      <c r="F96" s="15">
        <v>17</v>
      </c>
      <c r="G96" s="6"/>
      <c r="H96" s="7"/>
      <c r="I96" s="7"/>
      <c r="J96" s="7"/>
      <c r="K96" s="7"/>
      <c r="L96" s="37"/>
    </row>
    <row r="97" spans="1:12" x14ac:dyDescent="0.25">
      <c r="A97" s="33"/>
      <c r="B97" s="34"/>
      <c r="C97" s="3" t="s">
        <v>20</v>
      </c>
      <c r="D97" s="4" t="s">
        <v>14</v>
      </c>
      <c r="E97" s="8">
        <v>7</v>
      </c>
      <c r="F97" s="15">
        <v>13</v>
      </c>
      <c r="G97" s="6"/>
      <c r="H97" s="7"/>
      <c r="I97" s="7"/>
      <c r="J97" s="7"/>
      <c r="K97" s="7"/>
      <c r="L97" s="37"/>
    </row>
    <row r="98" spans="1:12" x14ac:dyDescent="0.25">
      <c r="A98" s="33"/>
      <c r="B98" s="35"/>
      <c r="C98" s="10"/>
      <c r="D98" s="11" t="s">
        <v>16</v>
      </c>
      <c r="E98" s="12">
        <v>463</v>
      </c>
      <c r="F98" s="12">
        <v>578</v>
      </c>
      <c r="G98" s="13"/>
      <c r="H98" s="13"/>
      <c r="I98" s="14"/>
      <c r="J98" s="14"/>
      <c r="K98" s="14"/>
      <c r="L98" s="37"/>
    </row>
    <row r="99" spans="1:12" x14ac:dyDescent="0.25">
      <c r="A99" s="33"/>
      <c r="B99" s="23"/>
      <c r="C99" s="10"/>
      <c r="D99" s="11" t="s">
        <v>48</v>
      </c>
      <c r="E99" s="12">
        <f>E98+E71+E45+E15</f>
        <v>2311</v>
      </c>
      <c r="F99" s="12">
        <f>F98+F71+F45+F15</f>
        <v>2744</v>
      </c>
      <c r="G99" s="13"/>
      <c r="H99" s="13"/>
      <c r="I99" s="14"/>
      <c r="J99" s="14"/>
      <c r="K99" s="14"/>
      <c r="L99" s="24"/>
    </row>
    <row r="1903" spans="2:6" x14ac:dyDescent="0.25">
      <c r="B1903" s="18"/>
      <c r="E1903" s="16"/>
      <c r="F1903" s="20"/>
    </row>
  </sheetData>
  <autoFilter ref="B2:K99"/>
  <mergeCells count="7">
    <mergeCell ref="D1:F1"/>
    <mergeCell ref="A3:A99"/>
    <mergeCell ref="B3:B15"/>
    <mergeCell ref="L3:L98"/>
    <mergeCell ref="B16:B45"/>
    <mergeCell ref="B46:B71"/>
    <mergeCell ref="B72:B98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topLeftCell="A2" workbookViewId="0">
      <selection activeCell="I21" sqref="I21"/>
    </sheetView>
  </sheetViews>
  <sheetFormatPr defaultRowHeight="15" x14ac:dyDescent="0.25"/>
  <cols>
    <col min="3" max="3" width="10.42578125" customWidth="1"/>
  </cols>
  <sheetData>
    <row r="4" spans="2:8" x14ac:dyDescent="0.25">
      <c r="B4" s="26"/>
      <c r="C4" s="39" t="s">
        <v>39</v>
      </c>
      <c r="D4" s="39"/>
      <c r="E4" s="39"/>
      <c r="F4" s="39"/>
      <c r="G4" s="39"/>
      <c r="H4" s="26"/>
    </row>
    <row r="5" spans="2:8" x14ac:dyDescent="0.25">
      <c r="B5" s="26"/>
      <c r="C5" s="39" t="s">
        <v>40</v>
      </c>
      <c r="D5" s="39"/>
      <c r="E5" s="39"/>
      <c r="F5" s="39"/>
      <c r="G5" s="39"/>
      <c r="H5" s="26"/>
    </row>
    <row r="6" spans="2:8" x14ac:dyDescent="0.25">
      <c r="B6" s="26"/>
      <c r="C6" s="27"/>
      <c r="D6" s="27"/>
      <c r="E6" s="27"/>
      <c r="F6" s="27"/>
      <c r="G6" s="27"/>
      <c r="H6" s="26"/>
    </row>
    <row r="7" spans="2:8" x14ac:dyDescent="0.25">
      <c r="B7" s="26"/>
      <c r="C7" s="39" t="s">
        <v>46</v>
      </c>
      <c r="D7" s="39"/>
      <c r="E7" s="39"/>
      <c r="F7" s="39"/>
      <c r="G7" s="39"/>
      <c r="H7" s="26"/>
    </row>
    <row r="12" spans="2:8" x14ac:dyDescent="0.25">
      <c r="B12" s="38" t="s">
        <v>41</v>
      </c>
      <c r="C12" s="38" t="s">
        <v>42</v>
      </c>
      <c r="D12" s="38" t="s">
        <v>43</v>
      </c>
      <c r="E12" s="38"/>
      <c r="F12" s="38"/>
      <c r="G12" s="38"/>
      <c r="H12" s="38" t="s">
        <v>44</v>
      </c>
    </row>
    <row r="13" spans="2:8" ht="25.5" customHeight="1" x14ac:dyDescent="0.25">
      <c r="B13" s="38"/>
      <c r="C13" s="38"/>
      <c r="D13" s="28" t="s">
        <v>34</v>
      </c>
      <c r="E13" s="28" t="s">
        <v>35</v>
      </c>
      <c r="F13" s="28" t="s">
        <v>36</v>
      </c>
      <c r="G13" s="28" t="s">
        <v>37</v>
      </c>
      <c r="H13" s="38"/>
    </row>
    <row r="14" spans="2:8" ht="45" x14ac:dyDescent="0.25">
      <c r="B14" s="32" t="s">
        <v>49</v>
      </c>
      <c r="C14" s="29" t="s">
        <v>45</v>
      </c>
      <c r="D14" s="30">
        <v>578</v>
      </c>
      <c r="E14" s="30">
        <v>578</v>
      </c>
      <c r="F14" s="30">
        <v>578</v>
      </c>
      <c r="G14" s="30">
        <v>577</v>
      </c>
      <c r="H14" s="28">
        <v>2311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Прил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2022-11-01T07:19:00Z</cp:lastPrinted>
  <dcterms:created xsi:type="dcterms:W3CDTF">2019-10-11T07:43:52Z</dcterms:created>
  <dcterms:modified xsi:type="dcterms:W3CDTF">2022-11-15T07:52:09Z</dcterms:modified>
</cp:coreProperties>
</file>